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harry.f/Desktop/"/>
    </mc:Choice>
  </mc:AlternateContent>
  <xr:revisionPtr revIDLastSave="0" documentId="13_ncr:1_{604C1CAB-D9E6-0E45-969D-8051E0D77F5D}" xr6:coauthVersionLast="36" xr6:coauthVersionMax="36" xr10:uidLastSave="{00000000-0000-0000-0000-000000000000}"/>
  <bookViews>
    <workbookView xWindow="700" yWindow="4900" windowWidth="33900" windowHeight="14860" xr2:uid="{00000000-000D-0000-FFFF-FFFF00000000}"/>
  </bookViews>
  <sheets>
    <sheet name="Расходы и поступления" sheetId="2" r:id="rId1"/>
    <sheet name="Поступления ВТБ 24" sheetId="3" r:id="rId2"/>
    <sheet name="Поступления Сбербанк" sheetId="17" r:id="rId3"/>
    <sheet name="Поступления CloudPayments" sheetId="10" r:id="rId4"/>
    <sheet name="Поступления Яндекс.Деньги" sheetId="4" r:id="rId5"/>
    <sheet name="Поступления МКБ " sheetId="5" r:id="rId6"/>
    <sheet name="Поступления Mixplat 3443" sheetId="7" r:id="rId7"/>
    <sheet name="Поступления ДМ" sheetId="13" r:id="rId8"/>
    <sheet name="Поступления Qiwi" sheetId="11" r:id="rId9"/>
    <sheet name="Поступления ПСКБ" sheetId="18" r:id="rId10"/>
    <sheet name="Поступления НКО Премиум" sheetId="12" r:id="rId11"/>
    <sheet name="Поступления гранты" sheetId="9" r:id="rId12"/>
    <sheet name="Лист1" sheetId="16" r:id="rId1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2" l="1"/>
  <c r="C4" i="13"/>
  <c r="C19" i="2" l="1"/>
  <c r="C4" i="2"/>
  <c r="C4" i="18"/>
  <c r="C4" i="11"/>
  <c r="C4" i="7"/>
  <c r="C6" i="5"/>
  <c r="C4" i="17"/>
  <c r="A65" i="2"/>
  <c r="A67" i="2" s="1"/>
  <c r="C72" i="2"/>
  <c r="C71" i="2"/>
  <c r="C4" i="3"/>
  <c r="C4" i="4"/>
  <c r="C4" i="12"/>
  <c r="A66" i="2" l="1"/>
  <c r="A58" i="2" s="1"/>
  <c r="C56" i="2" s="1"/>
  <c r="C69" i="2"/>
  <c r="C4" i="10"/>
  <c r="A75" i="2"/>
  <c r="A76" i="2"/>
  <c r="C4" i="9"/>
  <c r="C73" i="2" l="1"/>
  <c r="C101" i="2" s="1"/>
  <c r="C18" i="2"/>
  <c r="C16" i="2" s="1"/>
</calcChain>
</file>

<file path=xl/sharedStrings.xml><?xml version="1.0" encoding="utf-8"?>
<sst xmlns="http://schemas.openxmlformats.org/spreadsheetml/2006/main" count="2067" uniqueCount="1214">
  <si>
    <t>Расходы на уставную деятельность Фонда (руб.)</t>
  </si>
  <si>
    <t>Расходы по проектам и экспертиза заявок</t>
  </si>
  <si>
    <t>Административно-хозяйственные расходы Фонда (руб.)</t>
  </si>
  <si>
    <t>Оплата труда на управление и развитие Фонда</t>
  </si>
  <si>
    <t>Штрафы/пени</t>
  </si>
  <si>
    <t>Прочие расходы (телефон, Интернет, канцелярские товары)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</si>
  <si>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</si>
  <si>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</si>
  <si>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</si>
  <si>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 пожертвования</t>
  </si>
  <si>
    <t>Назначение платежа</t>
  </si>
  <si>
    <t>Жертвователь</t>
  </si>
  <si>
    <t>Дата совершения операции</t>
  </si>
  <si>
    <t>Сумма перевода, руб.</t>
  </si>
  <si>
    <t>Назначение</t>
  </si>
  <si>
    <t>№пп</t>
  </si>
  <si>
    <t>Сумма к перечислению</t>
  </si>
  <si>
    <t>Дата, время</t>
  </si>
  <si>
    <t>Московский кредитный банк. Реестр переводов, принятых от физических лиц</t>
  </si>
  <si>
    <t>Страх. взносы на обязательное социальное страхование от несчастных случаев</t>
  </si>
  <si>
    <t>Расходы по социальным проектам</t>
  </si>
  <si>
    <t>НДФЛ административного персонала</t>
  </si>
  <si>
    <t>Отчисления в ФСС административного персонала</t>
  </si>
  <si>
    <t>в т.ч. Оплата труда проектного персонала</t>
  </si>
  <si>
    <t>в т.ч. НДФЛ проектного персонала</t>
  </si>
  <si>
    <t>в т.ч. Отчисления в ФСС проектного персонала</t>
  </si>
  <si>
    <t>Членство в объединениях (СВОД)</t>
  </si>
  <si>
    <t xml:space="preserve">Членство в объединениях (ВСЕ ВМЕСТЕ) </t>
  </si>
  <si>
    <t>ИТ расходы. SMM/</t>
  </si>
  <si>
    <t>ИТ расходы.Хостинг</t>
  </si>
  <si>
    <t>ИТ расходы. Приобретение оргтехники, расх. Материалов к ней</t>
  </si>
  <si>
    <t>Вода питьевая</t>
  </si>
  <si>
    <t>ИТ расходы. CRM-система</t>
  </si>
  <si>
    <t>ИТ расходы. Доступ к сети Интернет</t>
  </si>
  <si>
    <t>ИТ расходы. Ростелеком. За номер 8-800-301-43-41</t>
  </si>
  <si>
    <t>ИТ расходы. Вымпелком. За номер 8495-508-21-32</t>
  </si>
  <si>
    <t>Расходы в рамках грантовых проектов</t>
  </si>
  <si>
    <t>Коробка храбрости</t>
  </si>
  <si>
    <t>Обязательный аудит НКО</t>
  </si>
  <si>
    <t>Командировочные и транспортные расходы по проектам</t>
  </si>
  <si>
    <t>4000. Благотворительный платеж. Уставная деятельность. Административные расходы. (№ 20832)</t>
  </si>
  <si>
    <t>Благотворительная помощь в детскийфонд (пожертвование). НДС не облагается</t>
  </si>
  <si>
    <t>Комиссии банка ВТБ</t>
  </si>
  <si>
    <t>Комиссии банка Сбербанк</t>
  </si>
  <si>
    <t>Сбербанк</t>
  </si>
  <si>
    <t>CloudPayments</t>
  </si>
  <si>
    <t>Яндекс.Деньги</t>
  </si>
  <si>
    <t>МКБ</t>
  </si>
  <si>
    <t>Mixplat</t>
  </si>
  <si>
    <t>Детский мир</t>
  </si>
  <si>
    <t>Qiwi</t>
  </si>
  <si>
    <t>ПСКБ</t>
  </si>
  <si>
    <t>Премиум</t>
  </si>
  <si>
    <t>Гранты</t>
  </si>
  <si>
    <t>ДЕТСКИЙ МИР РИО юго-западная вернадского 86а</t>
  </si>
  <si>
    <t>ДЕТСКИЙ МИР ГЕНЕРАЛА КУЗНЕЦОВА 22</t>
  </si>
  <si>
    <t>ДЕТСКИЙ МИР первомайская 42</t>
  </si>
  <si>
    <t>Процент административных расходов от общей суммы поступлений за период (%)</t>
  </si>
  <si>
    <t>ИКТ (Сдача отчетности в федресурс)</t>
  </si>
  <si>
    <t>ЭЦП (СКБ-Контур)</t>
  </si>
  <si>
    <t>Гронская Светлана Владимировна (ИП)</t>
  </si>
  <si>
    <t>КУРБАТОВ ДМИТРИЙ АНДРЕЕВИЧ</t>
  </si>
  <si>
    <t>МАХМУТОВ РЕНАТ МИРГАЗИМОВИЧ</t>
  </si>
  <si>
    <t>АО "ПНИЭИ"</t>
  </si>
  <si>
    <t>ООО "ТЕМПЕСТО-ЦЕНТР"</t>
  </si>
  <si>
    <t>Возврат ошибочно зачисленных пожертвований</t>
  </si>
  <si>
    <t>Типографские расходы (листовки)</t>
  </si>
  <si>
    <t>ВТБ</t>
  </si>
  <si>
    <t>Отчет о полученных пожертвованиях и произведенных расходах Благотворительного фонда  "Кораблик" во втором полугодии 2019 года.</t>
  </si>
  <si>
    <t>Поступления второе полугодие 2019 (руб.)</t>
  </si>
  <si>
    <t>Расходы  второе полугодие 2019 (руб.)</t>
  </si>
  <si>
    <t>Отчет о полученных пожертвованиях, перечисленных через ВТБ24, во втором полугодии 2019 года.</t>
  </si>
  <si>
    <t>Отчет о полученных пожертвованиях, перечисленных через Сбербанк, во втором полугодии 2019 года.</t>
  </si>
  <si>
    <t>Отчет о полученных пожертвованиях, перечисленных через платежную систему CloudPayments, во втором полугодии 2019 года.</t>
  </si>
  <si>
    <t>Отчет о полученных пожертвованиях, перечисленных через платежную систему Яндекс.Деньги, во втором полугодии 2019 года.</t>
  </si>
  <si>
    <t>Отчет о полученных СМС пожертвованиях через платежную систему Mixplat, во втором полугодии 2019 года.</t>
  </si>
  <si>
    <t xml:space="preserve"> второе полугодие 2019 года</t>
  </si>
  <si>
    <t>Отчет о полученных пожертвованиях, поступивших от БФ "Детский мир" во вотром полугодии 2019 года.</t>
  </si>
  <si>
    <t>Отчет о полученных пожертвованиях, перечисленных через Qiwi, во втором полугодии 2019 года.</t>
  </si>
  <si>
    <t>Отчет о полученных пожертвованиях, перечисленных через НКО ПСКБ, во втором полугодии 2019 года.</t>
  </si>
  <si>
    <t>Отчет о полученных пожертвованиях, перечисленных через НКО Премиум, во втором полугодии 2019 года.</t>
  </si>
  <si>
    <t>Отчет о средствах, поступивших в рамках грантов во втором полугодии 2019 года.</t>
  </si>
  <si>
    <t>Оказана помощь в организации бесплатного лечения 1800 детям</t>
  </si>
  <si>
    <t>UNIVERSITAETSKLINIKUM HALLE</t>
  </si>
  <si>
    <t>UNIVERSITAETSKLINIKUM HALLE (возврат)</t>
  </si>
  <si>
    <t>приобретение иммуноглобулина Октагам</t>
  </si>
  <si>
    <t>Тюрин Кирилл, Морозовская больница</t>
  </si>
  <si>
    <t>НМИЦ АГП ИМ. В.И.КУЛАКОВА</t>
  </si>
  <si>
    <t>НМИЦ АГП ИМ. В.И.КУЛАКОВА (возврат)</t>
  </si>
  <si>
    <t>лечу лечиться, Сафия Магомедова</t>
  </si>
  <si>
    <t>АО "РАДИОЗАВОД"</t>
  </si>
  <si>
    <t>БЛАГОТВОРИТЕЛЬНАЯ ПОМОЩЬ ПО ПИСЬМУ Б/Н ОТ 01/07/2019 Г. НДС НЕ ОБЛАГАЕТСЯ.</t>
  </si>
  <si>
    <t>Заиграева Людмила Ивановна</t>
  </si>
  <si>
    <t>Благотворительное пожертвование на лечение сына Адамовой Н.М., в том числе НДС</t>
  </si>
  <si>
    <t>АО НИИ "ВЕКТОР"</t>
  </si>
  <si>
    <t>БЛАГОТВОРИТЕЛЬНОЕ ПОЖЕРТВОВАНИЕ НА ЛЕЧЕНИЕ СЫНА АДАМОВОЙ Н.М. СУММА 50000-00 БЕЗ НАЛОГА (НДС)</t>
  </si>
  <si>
    <t>АО "Концерн "Автоматика"</t>
  </si>
  <si>
    <t>Оказание благотворительной помощи на осн. п.1.1. Договора о пожертвовании ден. средств №АШ-2 от 20.06.19г. (Адамовой Н.М. 100000руб.) Без налога (НДС)</t>
  </si>
  <si>
    <t>Данильчик Оксана Васильевна</t>
  </si>
  <si>
    <t>благотворительное пожертвование на лечение сына Адамовой Н.М., в том числе НДС</t>
  </si>
  <si>
    <t>АО "ЧРЗ "Полет"</t>
  </si>
  <si>
    <t>Благотоворительное пожертвование на лечение сына Адамовой Н.М., (по письму б/н рег.номер вх.4516 от 28.06.2019)НДС не взимается</t>
  </si>
  <si>
    <t>Ассоциация управленцев сферы здравоохранения</t>
  </si>
  <si>
    <t>Добровольное пожертвование на ведение уставной деятельности.Сумма 50000-00 НДС не облагается</t>
  </si>
  <si>
    <t>Денежный перевод на благотворительные цели - на лечение Ильи Кузьмина. Июль 2019. НДС не облагается.</t>
  </si>
  <si>
    <t>АО "ЦНИТИ "ТЕХНОМАШ"</t>
  </si>
  <si>
    <t>ОПЛ. ЗА БЛАГОТВОРИТЕЛЬНОЕ ПОЖЕРТВОВАНИЕ. СУММА 100000-00 БЕЗ НАЛОГА (НДС)</t>
  </si>
  <si>
    <t>Благотворительное пожертвование на лечение сына Адамовой Н.М. , НДС не облагается</t>
  </si>
  <si>
    <t>Денежный перевод на благотворительные цели - на приобретение реографа для ДГКБ №9 им. Сперанского. Август 2019. НДС не облагается.</t>
  </si>
  <si>
    <t>Носалевич Людмила Владимировна</t>
  </si>
  <si>
    <t>1006.Адресная помощь.Артем Шинкаренко. (№ 48090), в том числе НДС</t>
  </si>
  <si>
    <t>Денежный перевод на благотворительные цели - на приобретение реографа для ДГКБ №9 им. Сперанского. Сентябрь 2019. НДС не облагается.</t>
  </si>
  <si>
    <t>Денежный перевод на благотворительные цели - для лечения Ксюши Цыганковой. Октябрь 2019. НДС не облагается.</t>
  </si>
  <si>
    <t>ИП АНДРУСЕНКО ЛЮДМИЛА АНДРЕЕВНА</t>
  </si>
  <si>
    <t>4000. Благотворительный платеж. Уставная деятельность. Административные расходы. (№ 52941)</t>
  </si>
  <si>
    <t>Денежный перевод на благотворительные цели - для лечения Ильи Баранкова. Ноябрь 2019. НДС не облагается.</t>
  </si>
  <si>
    <t>ДеЛаваль АО</t>
  </si>
  <si>
    <t>Опл.по сч.2 от 131119 г. благотворительное пожертвование, НДС не облагается</t>
  </si>
  <si>
    <t>Денежный перевод на благотворительные цели - для лечения Ильи Баранкова, Кирилла Ищенко и Кости Валюха. Декабрь 2019. НДС не облагается.</t>
  </si>
  <si>
    <t>КУЛИНИЧ АНДРЕЙ СТАНИСЛАВОВИЧ</t>
  </si>
  <si>
    <t>благотворительный взнос. НДС не облагается</t>
  </si>
  <si>
    <t>АО "ТИНЬКОФФ БАНК"</t>
  </si>
  <si>
    <t>Перевод средств по договору № 201704-9777 по Реестру Операций от 30.06.2019. Сумма комиссии 58 руб. 00 коп., НДС не облагается.</t>
  </si>
  <si>
    <t>Перевод средств по договору № 201704-9777 по Реестру Операций от 29.06.2019. Сумма комиссии 101 руб. 50 коп., НДС не облагается.</t>
  </si>
  <si>
    <t>Перевод средств по договору № 201704-9777 по Реестру Операций от 28.06.2019. Сумма комиссии 555 руб. 90 коп., НДС не облагается.</t>
  </si>
  <si>
    <t>Перевод средств по договору № 201704-9777 по Реестру Операций от 01.07.2019. Сумма комиссии 613 руб. 00 коп., НДС не облагается.</t>
  </si>
  <si>
    <t>Перевод средств по договору № 201704-9777 по Реестру Операций от 02.07.2019. Сумма комиссии 1640 руб. 39 коп., НДС не облагается.</t>
  </si>
  <si>
    <t>Перевод средств по договору № 201704-9777 по Реестру Операций от 03.07.2019. Сумма комиссии 888 руб. 60 коп., НДС не облагается.</t>
  </si>
  <si>
    <t>Перевод средств по договору № 201704-9777 по Реестру Операций от 04.07.2019. Сумма комиссии 682 руб. 20 коп., НДС не облагается.</t>
  </si>
  <si>
    <t>Перевод средств по договору № 201704-9777 по Реестру Операций от 06.07.2019. Сумма комиссии 74 руб. 73 коп., НДС не облагается.</t>
  </si>
  <si>
    <t>Перевод средств по договору № 201704-9777 по Реестру Операций от 05.07.2019. Сумма комиссии 360 руб. 45 коп., НДС не облагается.</t>
  </si>
  <si>
    <t>Перевод средств по договору № 201704-9777 по Реестру Операций от 07.07.2019. Сумма комиссии 1541 руб. 35 коп., НДС не облагается.</t>
  </si>
  <si>
    <t>Перевод средств по договору № 201704-9777 по Реестру Операций от 08.07.2019. Сумма комиссии 12662 руб. 40 коп., НДС не облагается.</t>
  </si>
  <si>
    <t>Перевод средств по договору № 201704-9777 по Реестру Операций от 09.07.2019. Сумма комиссии 1051 руб. 80 коп., НДС не облагается.</t>
  </si>
  <si>
    <t>Перевод средств по договору № 201704-9777 по Реестру Операций от 10.07.2019. Сумма комиссии 57 руб. 10 коп., НДС не облагается.</t>
  </si>
  <si>
    <t>Перевод средств по договору № 201704-9777 по Реестру Операций от 11.07.2019. Сумма комиссии 81 руб. 20 коп., НДС не облагается.</t>
  </si>
  <si>
    <t>Перевод средств по договору № 201704-9777 по Реестру Операций от 13.07.2019. Сумма комиссии 202 руб. 07 коп., НДС не облагается.</t>
  </si>
  <si>
    <t>Перевод средств по договору № 201704-9777 по Реестру Операций от 14.07.2019. Сумма комиссии 290 руб. 00 коп., НДС не облагается.</t>
  </si>
  <si>
    <t>Перевод средств по договору № 201704-9777 по Реестру Операций от 12.07.2019. Сумма комиссии 420 руб. 70 коп., НДС не облагается.</t>
  </si>
  <si>
    <t>Перевод средств по договору № 201704-9777 по Реестру Операций от 15.07.2019. Сумма комиссии 151 руб. 83 коп., НДС не облагается.</t>
  </si>
  <si>
    <t>Перевод средств по договору № 201704-9777 по Реестру Операций от 16.07.2019. Сумма комиссии 166 руб. 30 коп., НДС не облагается.</t>
  </si>
  <si>
    <t>Перевод средств по договору № 201704-9777 по Реестру Операций от 17.07.2019. Сумма комиссии 152 руб. 80 коп., НДС не облагается.</t>
  </si>
  <si>
    <t>Перевод средств по договору № 201704-9777 по Реестру Операций от 18.07.2019. Сумма комиссии 102 руб. 60 коп., НДС не облагается.</t>
  </si>
  <si>
    <t>Перевод средств по договору № 201704-9777 по Реестру Операций от 20.07.2019. Сумма комиссии 79 руб. 60 коп., НДС не облагается.</t>
  </si>
  <si>
    <t>Перевод средств по договору № 201704-9777 по Реестру Операций от 21.07.2019. Сумма комиссии 70 руб. 60 коп., НДС не облагается.</t>
  </si>
  <si>
    <t>Перевод средств по договору № 201704-9777 по Реестру Операций от 19.07.2019. Сумма комиссии 157 руб. 60 коп., НДС не облагается.</t>
  </si>
  <si>
    <t>Перевод средств по договору № 201704-9777 по Реестру Операций от 22.07.2019. Сумма комиссии 2082 руб. 80 коп., НДС не облагается.</t>
  </si>
  <si>
    <t>Перевод средств по договору № 201704-9777 по Реестру Операций от 23.07.2019. Сумма комиссии 372 руб. 80 коп., НДС не облагается.</t>
  </si>
  <si>
    <t>Перевод средств по договору № 201704-9777 по Реестру Операций от 24.07.2019. Сумма комиссии 157 руб. 15 коп., НДС не облагается.</t>
  </si>
  <si>
    <t>Перевод средств по договору № 201704-9777 по Реестру Операций от 25.07.2019. Сумма комиссии 208 руб. 96 коп., НДС не облагается.</t>
  </si>
  <si>
    <t>Перевод средств по договору № 201704-9777 по Реестру Операций от 26.07.2019. Сумма комиссии 16 руб. 50 коп., НДС не облагается.</t>
  </si>
  <si>
    <t>Перевод средств по договору № 201704-9777 по Реестру Операций от 27.07.2019. Сумма комиссии 36 руб. 80 коп., НДС не облагается.</t>
  </si>
  <si>
    <t>Перевод средств по договору № 201704-9777 по Реестру Операций от 28.07.2019. Сумма комиссии 96 руб. 70 коп., НДС не облагается.</t>
  </si>
  <si>
    <t>Перевод средств по договору № 201704-9777 по Реестру Операций от 29.07.2019. Сумма комиссии 762 руб. 90 коп., НДС не облагается.</t>
  </si>
  <si>
    <t>Перевод средств по договору № 201704-9777 по Реестру Операций от 30.07.2019. Сумма комиссии 328 руб. 70 коп., НДС не облагается.</t>
  </si>
  <si>
    <t>Перевод средств по договору № 201704-9777 по Реестру Операций от 31.07.2019. Сумма комиссии 14 руб. 50 коп., НДС не облагается.</t>
  </si>
  <si>
    <t>Перевод средств по договору № 201704-9777 по Реестру Операций от 01.08.2019. Сумма комиссии 47 руб. 40 коп., НДС не облагается.</t>
  </si>
  <si>
    <t>Перевод средств по договору № 201704-9777 по Реестру Операций от 04.08.2019. Сумма комиссии 26 руб. 20 коп., НДС не облагается.</t>
  </si>
  <si>
    <t>Перевод средств по договору № 201704-9777 по Реестру Операций от 03.08.2019. Сумма комиссии 153 руб. 70 коп., НДС не облагается.</t>
  </si>
  <si>
    <t>Перевод средств по договору № 201704-9777 по Реестру Операций от 02.08.2019. Сумма комиссии 804 руб. 40 коп., НДС не облагается.</t>
  </si>
  <si>
    <t>Перевод средств по договору № 201704-9777 по Реестру Операций от 05.08.2019. Сумма комиссии 192 руб. 95 коп., НДС не облагается.</t>
  </si>
  <si>
    <t>Перевод средств по договору № 201704-9777 по Реестру Операций от 06.08.2019. Сумма комиссии 19 руб. 50 коп., НДС не облагается.</t>
  </si>
  <si>
    <t>Перевод средств по договору № 201704-9777 по Реестру Операций от 07.08.2019. Сумма комиссии 29 руб. 00 коп., НДС не облагается.</t>
  </si>
  <si>
    <t>Перевод средств по договору № 201704-9777 по Реестру Операций от 08.08.2019. Сумма комиссии 63 руб. 80 коп., НДС не облагается.</t>
  </si>
  <si>
    <t>Перевод средств по договору № 201704-9777 по Реестру Операций от 11.08.2019. Сумма комиссии 5 руб. 80 коп., НДС не облагается.</t>
  </si>
  <si>
    <t>Перевод средств по договору № 201704-9777 по Реестру Операций от 10.08.2019. Сумма комиссии 174 руб. 00 коп., НДС не облагается.</t>
  </si>
  <si>
    <t>Перевод средств по договору № 201704-9777 по Реестру Операций от 09.08.2019. Сумма комиссии 326 руб. 80 коп., НДС не облагается.</t>
  </si>
  <si>
    <t>Перевод средств по договору № 201704-9777 по Реестру Операций от 12.08.2019. Сумма комиссии 392 руб. 80 коп., НДС не облагается.</t>
  </si>
  <si>
    <t>Перевод средств по договору № 201704-9777 по Реестру Операций от 13.08.2019. Сумма комиссии 11 руб. 70 коп., НДС не облагается.</t>
  </si>
  <si>
    <t>Перевод средств по договору № 201704-9777 по Реестру Операций от 14.08.2019. Сумма комиссии 29 руб. 00 коп., НДС не облагается.</t>
  </si>
  <si>
    <t>Перевод средств по договору № 201704-9777 по Реестру Операций от 15.08.2019. Сумма комиссии 89 руб. 90 коп., НДС не облагается.</t>
  </si>
  <si>
    <t>Перевод средств по договору № 201704-9777 по Реестру Операций от 18.08.2019. Сумма комиссии 70 руб. 70 коп., НДС не облагается.</t>
  </si>
  <si>
    <t>Перевод средств по договору № 201704-9777 по Реестру Операций от 17.08.2019. Сумма комиссии 172 руб. 13 коп., НДС не облагается.</t>
  </si>
  <si>
    <t>Перевод средств по договору № 201704-9777 по Реестру Операций от 16.08.2019. Сумма комиссии 1213 руб. 80 коп., НДС не облагается.</t>
  </si>
  <si>
    <t>Перевод средств по договору № 201704-9777 по Реестру Операций от 19.08.2019. Сумма комиссии 279 руб. 50 коп., НДС не облагается.</t>
  </si>
  <si>
    <t>Перевод средств по договору № 201704-9777 по Реестру Операций от 20.08.2019. Сумма комиссии 156 руб. 00 коп., НДС не облагается.</t>
  </si>
  <si>
    <t>Перевод средств по договору № 201704-9777 по Реестру Операций от 21.08.2019. Сумма комиссии 447 руб. 60 коп., НДС не облагается.</t>
  </si>
  <si>
    <t>Перевод средств по договору № 201704-9777 по Реестру Операций от 22.08.2019. Сумма комиссии 94 руб. 80 коп., НДС не облагается.</t>
  </si>
  <si>
    <t>Перевод средств по договору № 201704-9777 по Реестру Операций от 23.08.2019. Сумма комиссии 3 руб. 90 коп., НДС не облагается.</t>
  </si>
  <si>
    <t>Перевод средств по договору № 201704-9777 по Реестру Операций от 25.08.2019. Сумма комиссии 20 руб. 91 коп., НДС не облагается.</t>
  </si>
  <si>
    <t>Перевод средств по договору № 201704-9777 по Реестру Операций от 24.08.2019. Сумма комиссии 29 руб. 55 коп., НДС не облагается.</t>
  </si>
  <si>
    <t>Перевод средств по договору № 201704-9777 по Реестру Операций от 26.08.2019. Сумма комиссии 581 руб. 40 коп., НДС не облагается.</t>
  </si>
  <si>
    <t>Перевод средств по договору № 201704-9777 по Реестру Операций от 27.08.2019. Сумма комиссии 36 руб. 80 коп., НДС не облагается.</t>
  </si>
  <si>
    <t>Перевод средств по договору № 201704-9777 по Реестру Операций от 28.08.2019. Сумма комиссии 350 руб. 00 коп., НДС не облагается.</t>
  </si>
  <si>
    <t>Перевод средств по договору № 201704-9777 по Реестру Операций от 29.08.2019. Сумма комиссии 813 руб. 00 коп., НДС не облагается.</t>
  </si>
  <si>
    <t>Перевод средств по договору № 201704-9777 по Реестру Операций от 31.08.2019. Сумма комиссии 209 руб. 80 коп., НДС не облагается.</t>
  </si>
  <si>
    <t>Перевод средств по договору № 201704-9777 по Реестру Операций от 01.09.2019. Сумма комиссии 1791 руб. 30 коп., НДС не облагается.</t>
  </si>
  <si>
    <t>Перевод средств по договору № 201704-9777 по Реестру Операций от 30.08.2019. Сумма комиссии 1829 руб. 61 коп., НДС не облагается.</t>
  </si>
  <si>
    <t>Перевод средств по договору № 201704-9777 по Реестру Операций от 02.09.2019. Сумма комиссии 1139 руб. 70 коп., НДС не облагается.</t>
  </si>
  <si>
    <t>Перевод средств по договору № 201704-9777 по Реестру Операций от 03.09.2019. Сумма комиссии 759 руб. 90 коп., НДС не облагается.</t>
  </si>
  <si>
    <t>Перевод средств по договору № 201704-9777 по Реестру Операций от 04.09.2019. Сумма комиссии 719 руб. 52 коп., НДС не облагается.</t>
  </si>
  <si>
    <t>Перевод средств по договору № 201704-9777 по Реестру Операций от 05.09.2019. Сумма комиссии 223 руб. 15 коп., НДС не облагается.</t>
  </si>
  <si>
    <t>Перевод средств по договору № 201704-9777 по Реестру Операций от 06.09.2019. Сумма комиссии 150 руб. 35 коп., НДС не облагается.</t>
  </si>
  <si>
    <t>Перевод средств по договору № 201704-9777 по Реестру Операций от 07.09.2019. Сумма комиссии 155 руб. 12 коп., НДС не облагается.</t>
  </si>
  <si>
    <t>Перевод средств по договору № 201704-9777 по Реестру Операций от 08.09.2019. Сумма комиссии 207 руб. 97 коп., НДС не облагается.</t>
  </si>
  <si>
    <t>Перевод средств по договору № 201704-9777 по Реестру Операций от 09.09.2019. Сумма комиссии 788 руб. 35 коп., НДС не облагается.</t>
  </si>
  <si>
    <t>Перевод средств по договору № 201704-9777 по Реестру Операций от 10.09.2019. Сумма комиссии 452 руб. 40 коп., НДС не облагается.</t>
  </si>
  <si>
    <t>Перевод средств по договору № 201704-9777 по Реестру Операций от 11.09.2019. Сумма комиссии 339 руб. 30 коп., НДС не облагается.</t>
  </si>
  <si>
    <t>Перевод средств по договору № 201704-9777 по Реестру Операций от 12.09.2019. Сумма комиссии 208 руб. 00 коп., НДС не облагается.</t>
  </si>
  <si>
    <t>Перевод средств по договору № 201704-9777 по Реестру Операций от 15.09.2019. Сумма комиссии 124 руб. 70 коп., НДС не облагается.</t>
  </si>
  <si>
    <t>Перевод средств по договору № 201704-9777 по Реестру Операций от 13.09.2019. Сумма комиссии 288 руб. 10 коп., НДС не облагается.</t>
  </si>
  <si>
    <t>Перевод средств по договору № 201704-9777 по Реестру Операций от 14.09.2019. Сумма комиссии 523 руб. 00 коп., НДС не облагается.</t>
  </si>
  <si>
    <t>Перевод средств по договору № 201704-9777 по Реестру Операций от 16.09.2019. Сумма комиссии 90 руб. 90 коп., НДС не облагается.</t>
  </si>
  <si>
    <t>Перевод средств по договору № 201704-9777 по Реестру Операций от 17.09.2019. Сумма комиссии 212 руб. 70 коп., НДС не облагается.</t>
  </si>
  <si>
    <t>Перевод средств по договору № 201704-9777 по Реестру Операций от 18.09.2019. Сумма комиссии 88 руб. 10 коп., НДС не облагается.</t>
  </si>
  <si>
    <t>Перевод средств по договору № 201704-9777 по Реестру Операций от 19.09.2019. Сумма комиссии 44 руб. 95 коп., НДС не облагается.</t>
  </si>
  <si>
    <t>Перевод средств по договору № 201704-9777 по Реестру Операций от 22.09.2019. Сумма комиссии 209 руб. 80 коп., НДС не облагается.</t>
  </si>
  <si>
    <t>Перевод средств по договору № 201704-9777 по Реестру Операций от 21.09.2019. Сумма комиссии 591 руб. 19 коп., НДС не облагается.</t>
  </si>
  <si>
    <t>Перевод средств по договору № 201704-9777 по Реестру Операций от 20.09.2019. Сумма комиссии 1253 руб. 55 коп., НДС не облагается.</t>
  </si>
  <si>
    <t>Перевод средств по договору № 201704-9777 по Реестру Операций от 23.09.2019. Сумма комиссии 566 руб. 05 коп., НДС не облагается.</t>
  </si>
  <si>
    <t>Перевод средств по договору № 201704-9777 по Реестру Операций от 24.09.2019. Сумма комиссии 42 руб. 15 коп., НДС не облагается.</t>
  </si>
  <si>
    <t>Перевод средств по договору № 201704-9777 по Реестру Операций от 25.09.2019. Сумма комиссии 219 руб. 11 коп., НДС не облагается.</t>
  </si>
  <si>
    <t>Перевод средств по договору № 201704-9777 по Реестру Операций от 26.09.2019. Сумма комиссии 1017 руб. 00 коп., НДС не облагается.</t>
  </si>
  <si>
    <t>Перевод средств по договору № 201704-9777 по Реестру Операций от 29.09.2019. Сумма комиссии 95 руб. 70 коп., НДС не облагается.</t>
  </si>
  <si>
    <t>Перевод средств по договору № 201704-9777 по Реестру Операций от 28.09.2019. Сумма комиссии 117 руб. 10 коп., НДС не облагается.</t>
  </si>
  <si>
    <t>Перевод средств по договору № 201704-9777 по Реестру Операций от 27.09.2019. Сумма комиссии 117 руб. 38 коп., НДС не облагается.</t>
  </si>
  <si>
    <t>Перевод средств по договору № 201704-9777 по Реестру Операций от 30.09.2019. Сумма комиссии 308 руб. 40 коп., НДС не облагается.</t>
  </si>
  <si>
    <t>Перевод средств по договору № 201704-9777 по Реестру Операций от 01.10.2019. Сумма комиссии 1158 руб. 60 коп., НДС не облагается.</t>
  </si>
  <si>
    <t>Перевод средств по договору № 201704-9777 по Реестру Операций от 02.10.2019. Сумма комиссии 1593 руб. 40 коп., НДС не облагается.</t>
  </si>
  <si>
    <t>Перевод средств по договору № 201704-9777 по Реестру Операций от 03.10.2019. Сумма комиссии 7133 руб. 80 коп., НДС не облагается.</t>
  </si>
  <si>
    <t>Перевод средств по договору № 201704-9777 по Реестру Операций от 06.10.2019. Сумма комиссии 591 руб. 35 коп., НДС не облагается.</t>
  </si>
  <si>
    <t>Перевод средств по договору № 201704-9777 по Реестру Операций от 05.10.2019. Сумма комиссии 862 руб. 19 коп., НДС не облагается.</t>
  </si>
  <si>
    <t>Перевод средств по договору № 201704-9777 по Реестру Операций от 04.10.2019. Сумма комиссии 1874 руб. 90 коп., НДС не облагается.</t>
  </si>
  <si>
    <t>Перевод средств по договору № 201704-9777 по Реестру Операций от 07.10.2019. Сумма комиссии 596 руб. 70 коп., НДС не облагается.</t>
  </si>
  <si>
    <t>Перевод средств по договору № 201704-9777 по Реестру Операций от 08.10.2019. Сумма комиссии 324 руб. 13 коп., НДС не облагается.</t>
  </si>
  <si>
    <t>Перевод средств по договору № 201704-9777 по Реестру Операций от 09.10.2019. Сумма комиссии 345 руб. 20 коп., НДС не облагается.</t>
  </si>
  <si>
    <t>Перевод средств по договору № 201704-9777 по Реестру Операций от 10.10.2019. Сумма комиссии 4088 руб. 26 коп., НДС не облагается.</t>
  </si>
  <si>
    <t>Перевод средств по договору № 201704-9777 по Реестру Операций от 13.10.2019. Сумма комиссии 13 руб. 60 коп., НДС не облагается.</t>
  </si>
  <si>
    <t>Перевод средств по договору № 201704-9777 по Реестру Операций от 12.10.2019. Сумма комиссии 119 руб. 60 коп., НДС не облагается.</t>
  </si>
  <si>
    <t>Перевод средств по договору № 201704-9777 по Реестру Операций от 11.10.2019. Сумма комиссии 8439 руб. 09 коп., НДС не облагается.</t>
  </si>
  <si>
    <t>Перевод средств по договору № 201704-9777 по Реестру Операций от 14.10.2019. Сумма комиссии 37 руб. 70 коп., НДС не облагается.</t>
  </si>
  <si>
    <t>Перевод средств по договору № 201704-9777 по Реестру Операций от 15.10.2019. Сумма комиссии 2584 руб. 80 коп., НДС не облагается.</t>
  </si>
  <si>
    <t>Перевод средств по договору № 201704-9777 по Реестру Операций от 16.10.2019. Сумма комиссии 322 руб. 65 коп., НДС не облагается.</t>
  </si>
  <si>
    <t>Перевод средств по договору № 201704-9777 по Реестру Операций от 17.10.2019. Сумма комиссии 211 руб. 90 коп., НДС не облагается.</t>
  </si>
  <si>
    <t>Перевод средств по договору № 201704-9777 по Реестру Операций от 19.10.2019. Сумма комиссии 58 руб. 00 коп., НДС не облагается.</t>
  </si>
  <si>
    <t>Перевод средств по договору № 201704-9777 по Реестру Операций от 18.10.2019. Сумма комиссии 64 руб. 18 коп., НДС не облагается.</t>
  </si>
  <si>
    <t>Перевод средств по договору № 201704-9777 по Реестру Операций от 20.10.2019. Сумма комиссии 181 руб. 20 коп., НДС не облагается.</t>
  </si>
  <si>
    <t>Перевод средств по договору № 201704-9777 по Реестру Операций от 21.10.2019. Сумма комиссии 201 руб. 60 коп., НДС не облагается.</t>
  </si>
  <si>
    <t>Перевод средств по договору № 201704-9777 по Реестру Операций от 22.10.2019. Сумма комиссии 36 руб. 66 коп., НДС не облагается.</t>
  </si>
  <si>
    <t>Перевод средств по договору № 201704-9777 по Реестру Операций от 23.10.2019. Сумма комиссии 234 руб. 00 коп., НДС не облагается.</t>
  </si>
  <si>
    <t>Перевод средств по договору № 201704-9777 по Реестру Операций от 24.10.2019. Сумма комиссии 183 руб. 25 коп., НДС не облагается.</t>
  </si>
  <si>
    <t>Перевод средств по договору № 201704-9777 по Реестру Операций от 26.10.2019. Сумма комиссии 133 руб. 90 коп., НДС не облагается.</t>
  </si>
  <si>
    <t>Перевод средств по договору № 201704-9777 по Реестру Операций от 27.10.2019. Сумма комиссии 167 руб. 30 коп., НДС не облагается.</t>
  </si>
  <si>
    <t>Перевод средств по договору № 201704-9777 по Реестру Операций от 25.10.2019. Сумма комиссии 752 руб. 06 коп., НДС не облагается.</t>
  </si>
  <si>
    <t>Перевод средств по договору № 201704-9777 по Реестру Операций от 28.10.2019. Сумма комиссии 900 руб. 65 коп., НДС не облагается.</t>
  </si>
  <si>
    <t>Перевод средств по договору № 201704-9777 по Реестру Операций от 29.10.2019. Сумма комиссии 7 руб. 80 коп., НДС не облагается.</t>
  </si>
  <si>
    <t>Перевод средств по договору № 201704-9777 по Реестру Операций от 30.10.2019. Сумма комиссии 16 руб. 50 коп., НДС не облагается.</t>
  </si>
  <si>
    <t>Перевод средств по договору № 201704-9777 по Реестру Операций от 31.10.2019. Сумма комиссии 37 руб. 70 коп., НДС не облагается.</t>
  </si>
  <si>
    <t>Перевод средств по договору № 201704-9777 по Реестру Операций от 04.11.2019. Сумма комиссии 55 руб. 20 коп., НДС не облагается.</t>
  </si>
  <si>
    <t>Перевод средств по договору № 201704-9777 по Реестру Операций от 02.11.2019. Сумма комиссии 209 руб. 00 коп., НДС не облагается.</t>
  </si>
  <si>
    <t>Перевод средств по договору № 201704-9777 по Реестру Операций от 03.11.2019. Сумма комиссии 426 руб. 40 коп., НДС не облагается.</t>
  </si>
  <si>
    <t>Перевод средств по договору № 201704-9777 по Реестру Операций от 01.11.2019. Сумма комиссии 1352 руб. 90 коп., НДС не облагается.</t>
  </si>
  <si>
    <t>Перевод средств по договору № 201704-9777 по Реестру Операций от 05.11.2019. Сумма комиссии 69 руб. 61 коп., НДС не облагается.</t>
  </si>
  <si>
    <t>Перевод средств по договору № 201704-9777 по Реестру Операций от 06.11.2019. Сумма комиссии 141 руб. 59 коп., НДС не облагается.</t>
  </si>
  <si>
    <t>Перевод средств по договору № 201704-9777 по Реестру Операций от 07.11.2019. Сумма комиссии 182 руб. 70 коп., НДС не облагается.</t>
  </si>
  <si>
    <t>Перевод средств по договору № 201704-9777 по Реестру Операций от 09.11.2019. Сумма комиссии 32 руб. 90 коп., НДС не облагается.</t>
  </si>
  <si>
    <t>Перевод средств по договору № 201704-9777 по Реестру Операций от 10.11.2019. Сумма комиссии 116 руб. 00 коп., НДС не облагается.</t>
  </si>
  <si>
    <t>Перевод средств по договору № 201704-9777 по Реестру Операций от 11.11.2019. Сумма комиссии 261 руб. 10 коп., НДС не облагается.</t>
  </si>
  <si>
    <t>Перевод средств по договору № 201704-9777 по Реестру Операций от 08.11.2019. Сумма комиссии 989 руб. 90 коп., НДС не облагается.</t>
  </si>
  <si>
    <t>Перевод средств по договору № 201704-9777 по Реестру Операций от 12.11.2019. Сумма комиссии 653 руб. 20 коп., НДС не облагается.</t>
  </si>
  <si>
    <t>Перевод средств по договору № 201704-9777 по Реестру Операций от 13.11.2019. Сумма комиссии 13 руб. 60 коп., НДС не облагается.</t>
  </si>
  <si>
    <t>Перевод средств по договору № 201704-9777 по Реестру Операций от 14.11.2019. Сумма комиссии 78 руб. 30 коп., НДС не облагается.</t>
  </si>
  <si>
    <t>Перевод средств по договору № 201704-9777 по Реестру Операций от 16.11.2019. Сумма комиссии 18 руб. 40 коп., НДС не облагается.</t>
  </si>
  <si>
    <t>Перевод средств по договору № 201704-9777 по Реестру Операций от 15.11.2019. Сумма комиссии 398 руб. 63 коп., НДС не облагается.</t>
  </si>
  <si>
    <t>Перевод средств по договору № 201704-9777 по Реестру Операций от 18.11.2019. Сумма комиссии 119 руб. 10 коп., НДС не облагается.</t>
  </si>
  <si>
    <t>Перевод средств по договору № 201704-9777 по Реестру Операций от 19.11.2019. Сумма комиссии 88 руб. 45 коп., НДС не облагается.</t>
  </si>
  <si>
    <t>Перевод средств по договору № 201704-9777 по Реестру Операций от 20.11.2019. Сумма комиссии 120 руб. 30 коп., НДС не облагается.</t>
  </si>
  <si>
    <t>Перевод средств по договору № 201704-9777 по Реестру Операций от 21.11.2019. Сумма комиссии 1901 руб. 87 коп., НДС не облагается.</t>
  </si>
  <si>
    <t>Перевод средств по договору № 201704-9777 по Реестру Операций от 23.11.2019. Сумма комиссии 48 руб. 50 коп., НДС не облагается.</t>
  </si>
  <si>
    <t>Перевод средств по договору № 201704-9777 по Реестру Операций от 22.11.2019. Сумма комиссии 143 руб. 10 коп., НДС не облагается.</t>
  </si>
  <si>
    <t>Перевод средств по договору № 201704-9777 по Реестру Операций от 24.11.2019. Сумма комиссии 158 руб. 31 коп., НДС не облагается.</t>
  </si>
  <si>
    <t>Перевод средств по договору № 201704-9777 по Реестру Операций от 25.11.2019. Сумма комиссии 323 руб. 51 коп., НДС не облагается.</t>
  </si>
  <si>
    <t>Перевод средств по договору № 201704-9777 по Реестру Операций от 26.11.2019. Сумма комиссии 447 руб. 60 коп., НДС не облагается.</t>
  </si>
  <si>
    <t>Перевод средств по договору № 201704-9777 по Реестру Операций от 27.11.2019. Сумма комиссии 3 руб. 90 коп., НДС не облагается.</t>
  </si>
  <si>
    <t>Перевод средств по договору № 201704-9777 по Реестру Операций от 27.11.2019. Сумма комиссии 69 руб. 70 коп., НДС не облагается.</t>
  </si>
  <si>
    <t>Перевод средств по договору № 201704-9777 по Реестру Операций от 28.11.2019. Сумма комиссии 156 руб. 25 коп., НДС не облагается.</t>
  </si>
  <si>
    <t>Перевод средств по договору № 201704-9777 по Реестру Операций от 01.12.2019. Сумма комиссии 184 руб. 70 коп., НДС не облагается.</t>
  </si>
  <si>
    <t>Перевод средств по договору № 201704-9777 по Реестру Операций от 29.11.2019. Сумма комиссии 208 руб. 80 коп., НДС не облагается.</t>
  </si>
  <si>
    <t>Перевод средств по договору № 201704-9777 по Реестру Операций от 30.11.2019. Сумма комиссии 693 руб. 50 коп., НДС не облагается.</t>
  </si>
  <si>
    <t>Перевод средств по договору № 201704-9777 по Реестру Операций от 02.12.2019. Сумма комиссии 32 руб. 90 коп., НДС не облагается.</t>
  </si>
  <si>
    <t>Перевод средств по договору № 201704-9777 по Реестру Операций от 03.12.2019. Сумма комиссии 173 руб. 40 коп., НДС не облагается.</t>
  </si>
  <si>
    <t>Перевод средств по договору № 201704-9777 по Реестру Операций от 04.12.2019. Сумма комиссии 106 руб. 50 коп., НДС не облагается.</t>
  </si>
  <si>
    <t>Перевод средств по договору № 201704-9777 по Реестру Операций от 05.12.2019. Сумма комиссии 180 руб. 35 коп., НДС не облагается.</t>
  </si>
  <si>
    <t>Перевод средств по договору № 201704-9777 по Реестру Операций от 08.12.2019. Сумма комиссии 18 руб. 40 коп., НДС не облагается.</t>
  </si>
  <si>
    <t>Перевод средств по договору № 201704-9777 по Реестру Операций от 07.12.2019. Сумма комиссии 164 руб. 50 коп., НДС не облагается.</t>
  </si>
  <si>
    <t>Перевод средств по договору № 201704-9777 по Реестру Операций от 06.12.2019. Сумма комиссии 414 руб. 25 коп., НДС не облагается.</t>
  </si>
  <si>
    <t>Перевод средств по договору № 201704-9777 по Реестру Операций от 09.12.2019. Сумма комиссии 272 руб. 83 коп., НДС не облагается.</t>
  </si>
  <si>
    <t>Перевод средств по договору № 201704-9777 по Реестру Операций от 10.12.2019. Сумма комиссии 1898 руб. 20 коп., НДС не облагается.</t>
  </si>
  <si>
    <t>Перевод средств по договору № 201704-9777 по Реестру Операций от 11.12.2019. Сумма комиссии 661 руб. 25 коп., НДС не облагается.</t>
  </si>
  <si>
    <t>Перевод средств по договору № 201704-9777 по Реестру Операций от 12.12.2019. Сумма комиссии 159 руб. 80 коп., НДС не облагается.</t>
  </si>
  <si>
    <t>Перевод средств по договору № 201704-9777 по Реестру Операций от 14.12.2019. Сумма комиссии 206 руб. 90 коп., НДС не облагается.</t>
  </si>
  <si>
    <t>Перевод средств по договору № 201704-9777 по Реестру Операций от 15.12.2019. Сумма комиссии 442 руб. 80 коп., НДС не облагается.</t>
  </si>
  <si>
    <t>Перевод средств по договору № 201704-9777 по Реестру Операций от 13.12.2019. Сумма комиссии 1283 руб. 80 коп., НДС не облагается.</t>
  </si>
  <si>
    <t>Перевод средств по договору № 201704-9777 по Реестру Операций от 16.12.2019. Сумма комиссии 70 руб. 60 коп., НДС не облагается.</t>
  </si>
  <si>
    <t>Перевод средств по договору № 201704-9777 по Реестру Операций от 17.12.2019. Сумма комиссии 647 руб. 80 коп., НДС не облагается.</t>
  </si>
  <si>
    <t>Перевод средств по договору № 201704-9777 по Реестру Операций от 18.12.2019. Сумма комиссии 2777 руб. 24 коп., НДС не облагается.</t>
  </si>
  <si>
    <t>Перевод средств по договору № 201704-9777 по Реестру Операций от 19.12.2019. Сумма комиссии 563 руб. 57 коп., НДС не облагается.</t>
  </si>
  <si>
    <t>Перевод средств по договору № 201704-9777 по Реестру Операций от 22.12.2019. Сумма комиссии 94 руб. 80 коп., НДС не облагается.</t>
  </si>
  <si>
    <t>Перевод средств по договору № 201704-9777 по Реестру Операций от 21.12.2019. Сумма комиссии 285 руб. 30 коп., НДС не облагается.</t>
  </si>
  <si>
    <t>Перевод средств по договору № 201704-9777 по Реестру Операций от 20.12.2019. Сумма комиссии 1254 руб. 15 коп., НДС не облагается.</t>
  </si>
  <si>
    <t>Перевод средств по договору № 201704-9777 по Реестру Операций от 23.12.2019. Сумма комиссии 175 руб. 10 коп., НДС не облагается.</t>
  </si>
  <si>
    <t>Перевод средств по договору № 201704-9777 по Реестру Операций от 24.12.2019. Сумма комиссии 802 руб. 85 коп., НДС не облагается.</t>
  </si>
  <si>
    <t>Перевод средств по договору № 201704-9777 по Реестру Операций от 25.12.2019. Сумма комиссии 206 руб. 22 коп., НДС не облагается.</t>
  </si>
  <si>
    <t>Перевод средств по договору № 201704-9777 по Реестру Операций от 26.12.2019. Сумма комиссии 1192 руб. 20 коп., НДС не облагается.</t>
  </si>
  <si>
    <t>Перевод средств по договору № 201704-9777 по Реестру Операций от 29.12.2019. Сумма комиссии 161 руб. 50 коп., НДС не облагается.</t>
  </si>
  <si>
    <t>Перевод средств по договору № 201704-9777 по Реестру Операций от 28.12.2019. Сумма комиссии 166 руб. 30 коп., НДС не облагается.</t>
  </si>
  <si>
    <t>Перевод средств по договору № 201704-9777 по Реестру Операций от 27.12.2019. Сумма комиссии 924 руб. 49 коп., НДС не облагается.</t>
  </si>
  <si>
    <t>Перевод средств по договору № 201704-9777 по Реестру Операций от 30.12.2019. Сумма комиссии 364 руб. 95 коп., НДС не облагается.</t>
  </si>
  <si>
    <t>Банк</t>
  </si>
  <si>
    <t>АО БАНК "ПСКБ"</t>
  </si>
  <si>
    <t>ПЕРЕВОД ДЕН.СР-В ПЛАТ-КОВ ОТ 01-05.08.2019,ЗАЯВ.N1115/17/П К Д.N45/11/П ОТ 05/08/11 НА ОСН//РЕЕСТРА//КОЛ-ВО РАСПОР.2.ПРИН.РАСПОР.СООТВЕТ.П.12 СТ.7.2 115-ФЗ ОТ07.08.01!НДС НЕ ОБЛ.</t>
  </si>
  <si>
    <t>ПЕРЕВОД ДЕН.СР-В ПЛАТ-КОВ ОТ 27-29.08.2019,ЗАЯВ.N1115/17/П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</si>
  <si>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03-05.09.2019,ЗАЯВ.N1115/17/П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</si>
  <si>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27-30.09.2019,ЗАЯВ.N1115/17/П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</si>
  <si>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01-03.10.2019,ЗАЯВ.N1115/17/П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</si>
  <si>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15-17.10.2019,ЗАЯВ.N1115/17/П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</si>
  <si>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08-11.11.2019,ЗАЯВ.N1115/17/П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</si>
  <si>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15-18.11.2019,ЗАЯВ.N1115/17/П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</si>
  <si>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19-21.11.2019,ЗАЯВ.N1115/17/П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</si>
  <si>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22-25.11.2019,ЗАЯВ.N1115/17/П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</si>
  <si>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06-09.12.2019,ЗАЯВ.N1115/17/П К Д.N45/11/П ОТ 05/08/11 НА ОСН//РЕЕСТРА//КОЛ-ВО РАСПОР.2.ПРИН.РАСПОР.СООТВЕТ.П.12 СТ.7.2 115-ФЗ ОТ07.08.01!НДС НЕ ОБЛ.</t>
  </si>
  <si>
    <t>ПЕРЕВОД ДЕН.СР-В ПЛАТ-КОВ ОТ 10-12.12.2019,ЗАЯВ.N1115/17/П К Д.N45/11/П ОТ 05/08/11 НА ОСН//РЕЕСТРА//КОЛ-ВО РАСПОР.2.ПРИН.РАСПОР.СООТВЕТ.П.12 СТ.7.2 115-ФЗ ОТ07.08.01!НДС НЕ ОБЛ.</t>
  </si>
  <si>
    <t>ПЕРЕВОД ДЕН.СР-В ПЛАТ-КОВ ОТ 13-16.12.2019,ЗАЯВ.N1115/17/П К Д.N45/11/П ОТ 05/08/11 НА ОСН//РЕЕСТРА//КОЛ-ВО РАСПОР.1.ПРИН.РАСПОР.СООТВЕТ.П.12 СТ.7.2 115-ФЗ ОТ07.08.01!НДС НЕ ОБЛ.</t>
  </si>
  <si>
    <t>ПЕРЕВОД ДЕН.СР-В ПЛАТ-КОВ ОТ 20-23.12.2019,ЗАЯВ.N1115/17/П К Д.N45/11/П ОТ 05/08/11 НА ОСН//РЕЕСТРА//КОЛ-ВО РАСПОР.2.ПРИН.РАСПОР.СООТВЕТ.П.12 СТ.7.2 115-ФЗ ОТ07.08.01!НДС НЕ ОБЛ.</t>
  </si>
  <si>
    <t>ПЕРЕВОД ДЕН.СР-В ПЛАТ-КОВ ОТ 24-26.12.2019,ЗАЯВ.N1115/17/П К Д.N45/11/П ОТ 05/08/11 НА ОСН//РЕЕСТРА//КОЛ-ВО РАСПОР.2.ПРИН.РАСПОР.СООТВЕТ.П.12 СТ.7.2 115-ФЗ ОТ07.08.01!НДС НЕ ОБЛ.</t>
  </si>
  <si>
    <t>лечу лечиться, Жигачева Ирина</t>
  </si>
  <si>
    <t>неотложная диагностика Кадиев Мухаммад</t>
  </si>
  <si>
    <t>ЗАПОЛЯРНЫЙ ФИЛИАЛ ПУБЛИЧНОГО АКЦИОНЕРНОГО ОБЩЕСТВА "ГОРНО-МЕТАЛЛУРГИЧЕСКАЯ КОМПАНИЯ "НОРИЛЬСКИЙ НИКЕЛЬ"</t>
  </si>
  <si>
    <t>Благотворительное пожертвование для реализации волонт мерпориятий в г. Норильске - 140 т.руб. и уставной деятельности -200 т.р. по договору N 88-2936/19 от 10.12.2019 НДС не облагается</t>
  </si>
  <si>
    <t>КИВИ Банк (акционерное общество)</t>
  </si>
  <si>
    <t>Перечисление денежных средств по договору о приеме платежей № ОАС-01112017 от 01.11.2017 за Июнь 2019 г., без НДС</t>
  </si>
  <si>
    <t>Перечисление денежных средств по договору о приеме платежей № ОАС-01112017 от 01.11.2017 за Июль 2019 г., без НДС</t>
  </si>
  <si>
    <t>Перечисление денежных средств по договору о приеме платежей № ОАС-01112017 от 01.11.2017 за Август 2019 г., без НДС</t>
  </si>
  <si>
    <t>Перечисление денежных средств по договору о приеме платежей № ОАС-01112017 от 01.11.2017 за Сентябрь 2019 г., без НДС</t>
  </si>
  <si>
    <t>Перечисление денежных средств по договору о приеме платежей № ОАС-01112017 от 01.11.2017 за Октябрь 2019 г., без НДС</t>
  </si>
  <si>
    <t>Перечисление денежных средств по договору о приеме платежей № ОАС-01112017 от 01.11.2017 за Ноябрь 2019 г., без НДС</t>
  </si>
  <si>
    <t>ПАО СБЕРБАНК//ИЛИВАНОВА ЕЛЕНА ГЕННАДЬЕВНА//658027890766//РОССИЯ 125464 МОСКВА Г МОСКВА Ш ПЯТНИЦКОЕ Д 8 КВ118//</t>
  </si>
  <si>
    <t>ЗА 01/07/2019;ИЛИВАНОВА ЕЛЕНА ГЕННАДЬЕАНА;АРТЕМУ ШИНКАРЕНКО</t>
  </si>
  <si>
    <t>ПАО СБЕРБАНК//ИЛИВАНОВА ЕЛЕНА ГЕННАДЬЕВНА//658805041328//РОССИЯ 125464 МОСКВА Г МОСКВА Ш ПЯТНИЦКОЕ Д 8 КВ118//</t>
  </si>
  <si>
    <t>ЗА 02/07/2019;ИУТИН АНТОН ВАЛЕНТИНОВИЧ;ДЛЯ АРТЕМА ШИНКАРЕНКО</t>
  </si>
  <si>
    <t>ПАО СБЕРБАНК//ТЮМЕНЕВА АЛЕКСАНДРА СЕРГЕЕВНА//659394144224//РОССИЯ 125167 МОСКВА Г МОСКВА ПР-КТ ЛЕНИНГРАДСКИЙ Д 43 К 2 КВ 94//</t>
  </si>
  <si>
    <t>ЗА 03/07/2019;ТЮМЕНЕВА АЛЕКСАНДРА СЕРГЕЕВНА;БЛАГОТВОРИТЕЛЬНОЕ ПОЖЕРТВОВАНИЕ НА ЛЕЧЕНИЕ СЫНА АДАМОВОЙ Н.М.</t>
  </si>
  <si>
    <t>ПАО СБЕРБАНК//НЕКРАСОВА АНАСТАСИЯ ВИТАЛЬЕВНА//659235225735//РОССИЯ 000000 САНКТ-ПЕТЕРБУРГ САНКТ-ПЕТЕРБУРГХУДОЖНИКОВ Д 24 К 1 КВ 386//</t>
  </si>
  <si>
    <t>ЗА 03/07/2019;АНАСТАСИЯ ВИТАЛЬЕВНАНЕКРАСОВА;БЛАГОТВОРИТЕЛЬНОЕ ПОЖЕРТВОВАНИЕ НА ЛЕЧЕНИЕ СЫНА АДАМОВОЙ Н.М.</t>
  </si>
  <si>
    <t>ПАО СБЕРБАНК//ЕРОФЕЕВ АЛЕКСАНДР ГЕННАДЬЕВИЧ//659934398999//РОССИЯ 190000 САНКТ-ПЕТЕРБУРГ СПБ ГРАНИТНАЯ Д26 КВ 75//</t>
  </si>
  <si>
    <t>ЗА 04/07/2019;ЕРОФЕЕВ АЛЕКСАНДР ГЕННАДЬЕВИЧ;БЛАГОТВОРИТЕЛЬНОЕ ПОЖЕРТВОВАНИЕ НА ЛЕЧЕНИЕ СЫНА АДАМОВОЙ Н.М.</t>
  </si>
  <si>
    <t>ПАО СБЕРБАНК//ИЛИВАНОВА ЕЛЕНА ГЕННАДЬЕВНА//661035270639//РОССИЯ 125464 МОСКВА Г МОСКВА Ш ПЯТНИЦКОЕ Д 8 КВ118//</t>
  </si>
  <si>
    <t>ЗА 05/07/2019;МАШНИНА НАДЕЖДА ВАЛЕНТИНОВНА;НА ЛЕЧЕНИЕ А.ШИНКАРЕНКО</t>
  </si>
  <si>
    <t>ПАО СБЕРБАНК//ШИРЯЕВ ВЛАДИМИР ВЛАДИМИРОВИЧ//661081387918//МОСКВА ДЕВЯТОГО МАЯ УЛ 23-39//</t>
  </si>
  <si>
    <t>ЗА 05/07/2019;ШИРЯЕВ ВЛАДИМИР ВЛАДИМИРОВИЧ;1004 АДРЕСНАЯ ПОМОЩЬ САРЕЖА НАГЛОВ (№ 46989)</t>
  </si>
  <si>
    <t>ПАО СБЕРБАНК//ШИРЯЕВ ВЛАДИМИР ВЛАДИМИРОВИЧ//679666048420//9 МАЯ 23-39//</t>
  </si>
  <si>
    <t>ЗА 29/07/2019;ШИРЯЕВ ВЛАДИМИР ВЛАДИМИРОВИЧ;1004.АДРЕСНАЯ ПОМОЩЬ.СЕРЕЖА НАГЛОВ № 47580</t>
  </si>
  <si>
    <t>ПАО СБЕРБАНК//ШИРЯЕВ В В//701802966845//МОСКВА//</t>
  </si>
  <si>
    <t>ЗА 26/08/2019;ШИРЯЕВ ВЛАДИМИР ВЛАДИМИРОВИЧ;1201 ПРОЕКТ ПИЛЮЛЯ ШАРИФ АБДАЛЛА 48044</t>
  </si>
  <si>
    <t>ПАО СБЕРБАНК//ШИПОВА НАТАЛЬЯ ВИТАЛЬЕВНА//714423046774//ТЮМЕНСКАЯ,ТЮМЕНСКИЙ,ТЮМЕНЬ,ФЕДОРОВА,6,166//</t>
  </si>
  <si>
    <t>ЗА 11/09/2019;ШИПОВА НАТАЛЬЯ ВИТАЛЬЕВНА;1006.АДРЕСНАЯ ПОМОЩЬ АРТЕМ ШИНКАРЕНКО №48441</t>
  </si>
  <si>
    <t>ПАО СБЕРБАНК//ШИПОВА НАТАЛЬЯ ВИТАЛЬЕВНА//714422967440//ТЮМЕНСКАЯ,ТЮМЕНСКИЙ,ТЮМЕНЬ,ФЕДОРОВА,6,166//</t>
  </si>
  <si>
    <t>ЗА 11/09/2019;ШИПОВ СЕРГЕЙ ИГОРЕВИЧ;1006.АДРЕСНАЯ ПОМОЩЬ АРТЕМ ШИНКАРЕНКО,48418</t>
  </si>
  <si>
    <t>ПАО СБЕРБАНК//ШИПОВА НАТАЛЬЯ ВИТАЛЬЕВНА//724771750483//ТЮМЕНСКАЯ,ТЮМЕНСКИЙ,ТЮМЕНЬ,ФЕДОРОВА,6,166//</t>
  </si>
  <si>
    <t>ЗА 23/09/2019;ШИПОВА НАТАЛЬЯ ВИТАЛЬЕВНА;1006.АДРЕСНАЯ ПОМОЩЬ.АРТЕМ ШИНКАРЕНКО(№48788)</t>
  </si>
  <si>
    <t>ПАО СБЕРБАНК//СТОЛЯРОВ АРТЕМ ИВАНОВИЧ//724803946488//ТВЕРСКАЯ ОБЛ,ВЫШНЕВОЛОЦКИЙ,ЛИПИНО,НЕТ,17//</t>
  </si>
  <si>
    <t>ЗА 23/09/2019;ГРУППА СИЯНИЕ-МАГИЯ;ПОЖЕРТВОВАНИЕ ОТ ГРУППЫ СИЯНИЕ-МАГИЯ</t>
  </si>
  <si>
    <t>ПАО СБЕРБАНК//РЫЖИКОВА АННА ЮРЬЕВНА//732589878754//РОССИЯ МОСКОВСКАЯ ОБЛ. Р-Н ПУШКИНСКИЙ П ЧЕЛЮСКИНСКИЙ УЛ САДОВАЯ Д 25/1 КВ 101//</t>
  </si>
  <si>
    <t>ЗА 03/10/2019;РЫЖИКОВА АННА ЮРЬЕВНА;1008.АДРЕСНАЯ ПОМОЩЬ КСЮША ЦЫГАНКОВА</t>
  </si>
  <si>
    <t>ПАО СБЕРБАНК//ШИРЯЕВ ВЛАДИМИР ВЛАДИМИРОВИЧ//732791847985//МОСКВА,9 МАЯ,23,39//</t>
  </si>
  <si>
    <t>ЗА 03/10/2019;ШИРЯЕВ ВЛАДИМИР ВЛАДИМИРОВИЧ;1008.АДРЕСНАЯ ПРОМОЩЬ.КСЮША ЦЫГАНКОВА.№49154</t>
  </si>
  <si>
    <t>ПАО СБЕРБАНК//ШИРЯЕВ ВЛАДИМИР ВЛАДИМИРОВИЧ//755753067841//МОСКВА,МОСКВА,9 МАЯ,23,1,39//</t>
  </si>
  <si>
    <t>ЗА 30/10/2019;ШИРЯЕВ ВЛАДИМИР ВЛАДИМИРОВИЧ;1006.АДРЕСНАЯ ПОМОЩЬ АРТЕМШИНКАРЕНКО (№52948)</t>
  </si>
  <si>
    <t>ПАО СБЕРБАНК//ШИРЯЕВ ВЛАДИМИР ВЛАДИМИРОВИЧ//779414368411//МОСКВА,МОСКВА,ДЕВЯТОГО МАЯ,23,36//</t>
  </si>
  <si>
    <t>ЗА 26/11/2019;ШИРЯЕВ ВЛАДИМИР ВЛАДИМИРОВИЧ;1006 АДРЕСНАЯ ПОМОЩЬ АРТЕМШИНКАРЕНКО 53535</t>
  </si>
  <si>
    <t>ПАО СБЕРБАНК//НОВИЧКОВА ЕЛЕНА ВЛАДИСЛАВОВНА//787414378306//РОССИЯ 117546 МОСКВА Г МОСКВА УЛ МЕДЫНСКАЯ Д 4К 1КВ 164//</t>
  </si>
  <si>
    <t>ЗА 06/12/2019;ИВАНОВ ИВАН ИВАНОВИЧ;АДМИНИСТРАТИВНЫЕ РАСХОДЫ</t>
  </si>
  <si>
    <t>ПАО СБЕРБАНК//ШИРЯЕВ ВЛАДИМИР ВЛАДИМИРОВИЧ//799788137699//МОСКОВСКАЯ,МОСКВА,ДЕВЯТОГО МАЯ,23,39//</t>
  </si>
  <si>
    <t>ЗА 19/12/2019;ШИРЯЕВ ВЛАДИМИР ВЛАДИМИРОВИЧ;АДРЕСНАЯ ПОМОЩЬ АЛИНА РАШИДОВА</t>
  </si>
  <si>
    <t>ПАО СБЕРБАНК//ШИРЯЕВ ВЛАДИМИР ВЛАДИМИРОВИЧ//799788005795//МОСКОВСКАЯ,МОСКВА,ДЕВЯТОГО МАЯ,23,39//</t>
  </si>
  <si>
    <t>ЗА 19/12/2019;ШИРЯЕВ ВЛАДИМИР ВЛАДИМИРОВИЧ;НЕОТЛОЖНАЯ ДИАГНОСТИКА ДИМА МАКАРОВ</t>
  </si>
  <si>
    <t>ПАО СБЕРБАНК//ШИРЯЕВ ВЛАДИМИР ВЛАДИМИРОВИЧ//799788051336//МОСКОВСКАЯ,МОСКВА,ДЕВЯТОГО МАЯ,23,39//</t>
  </si>
  <si>
    <t>ЗА 19/12/2019;ШИРЯЕВ ВЛАДИМИР ВЛАДИМИРОВИЧ;АДРЕСНАЯ ПОМОЩЬ АРТЕМ ШИНКАРЕНКО</t>
  </si>
  <si>
    <t>ПАО СБЕРБАНК//ПАНАСЮК СЕРГЕЙ ВАСИЛЬЕВИЧ//805185057242//МОСКВА,МОСКВА,НИКИТИНСКАЯ,17,42//</t>
  </si>
  <si>
    <t>ЗА 25/12/2019;ПАНАСЮК СЕРГЕЙ ВАСИЛЬЕВИЧ;1010 АДРЕСНАЯ ПОМОЩЬ ИЛЬЯ БАРАНОВ 53713</t>
  </si>
  <si>
    <t>ПАО СБЕРБАНК//ЧИСТЯКОВА НАДЕЖДА ЕВГЕНЬЕВНА//805185279093//МОСКВА,МОСКВА,АЛТУФЬЕВСКОЕ,12,233//</t>
  </si>
  <si>
    <t>ЗА 25/12/2019;ЧИСТЯКОВА НАДЕЖДА;1006.АДРЕСНАЯ ПОМОЩЬ.ШИНКАРЕНКО №54359</t>
  </si>
  <si>
    <t>ПАО СБЕРБАНК//ЧИСТЯКОВА НАДЕЖДА ЕВГЕНЬЕВНА//805185262008//МОСКВА,МОСКВА,АЛТУФЬЕВСКОЕ,12,233//</t>
  </si>
  <si>
    <t>ПАО СБЕРБАНК//ЧИСТЯКОВА НАДЕЖДА ЕВГЕНЬЕВНА//805186065843//МОСКВА,МОСКВА,АЛТУФЬЕВСКОЕ,12,233//</t>
  </si>
  <si>
    <t>ЗА 25/12/2019;ЧИСТЯКОВА НАДЕЖДА;1006.АДРЕСНАЯ ПОМОЩЬ АРТЕМ ШИНКАРЕНКО№54359</t>
  </si>
  <si>
    <t>ПАО СБЕРБАНК//РУЛЕВА ТАТЬЯНА ВЛАДИМИРОВНА//805046622359//РОССИЯ 127562 МОСКВА Г МОСКВА Ш АЛТУФЬЕВСКОЕ Д 30В КВ 249//</t>
  </si>
  <si>
    <t>ЗА 25/12/2019;ТАТЬЯНА РУЛЁВА;1006.АДРЕСНАЯ ПОМОЩЬ.АРТЁМ ШИНКАРЕНКО.(№54346)</t>
  </si>
  <si>
    <t>Общество с ограниченной ответственностью "Глобал Инжиниринг"</t>
  </si>
  <si>
    <t>Благотворительное пожертвование. 1004.Адресная помощь.Сережа Наглов (№ 46957)</t>
  </si>
  <si>
    <t>Благотворительное пожертвование. 1006.Адресная помощь.Артем Шинкаренко. (№ 46958)</t>
  </si>
  <si>
    <t>Благотворительное пожертвование. 1007.Адресная помощь.Илья Кузьмин. (№ 46955)</t>
  </si>
  <si>
    <t>Благотворительное пожертвование. 1005.Адресная помощь.Больница им. Г.Н.Сперанского.Реограф (№ 48096)</t>
  </si>
  <si>
    <t>Благотворительное пожертвование. 1201.Проект Пилюля.Шариф Абдалла. (№ 48095)</t>
  </si>
  <si>
    <t>Благотворительное пожертвование. 1006.Адресная помощь.Артем Шинкаренко. (№ 48097)</t>
  </si>
  <si>
    <t>Благотворительное пожертвование. 1008.Адресная помощь. Ксюша Цыганкова. (№ 51826)</t>
  </si>
  <si>
    <t>Общество с ограниченной ответственностью "РМ-Стил"</t>
  </si>
  <si>
    <t>Перечисление по Договору о целевом пожертвовании в благотворительных целях №БП-12/19 от 30.12.2019Сумма 50000-00Без налога (НДС)</t>
  </si>
  <si>
    <t>Шихов Григорий Антонович</t>
  </si>
  <si>
    <t>Благотворительное пожертвование на лечение сына Адамовой Н. М., НДС не облагается</t>
  </si>
  <si>
    <t>ПАО "КЭМЗ"</t>
  </si>
  <si>
    <t>БЛАГОТВОРИТЕЛЬНОЕ ПОЖЕРТВОВАНИЕ НАЛЕЧЕНИЕ СЫНА АДАМОВОЙ Н.М. ПО ПИСЬМУ ВХ. №3403 ОТ 28.06.19Г., НДС НЕ ОБЛАГ..</t>
  </si>
  <si>
    <t>ШАЛАМОВ АНДРЕЙ СЕРГЕЕВИЧ</t>
  </si>
  <si>
    <t>4000. Благотворительный платеж. Уставная деятельность. Административные расходы.</t>
  </si>
  <si>
    <t>ООО "ОЛИКА"</t>
  </si>
  <si>
    <t>БЛАГОТВОРИТЕЛЬНОЕ ПОЖЕРТВОВАНИЕ НАНУЖДЫ, СВЯЗАННЫЕ С УСТАВНОЙ ДЕЯТЕЛЬНОСТЬЮ CУММА 10000-00, БЕЗ НАЛОГА (НДС).</t>
  </si>
  <si>
    <t>ООО "Швабе - Москва" р/с 40702810816540004537 в УРАЛЬСКИЙ БАНК ПАО СБЕРБАНК г.Екатеринбург</t>
  </si>
  <si>
    <t>Удержание из заработной платы Ожгихина И.В. для Артема Шинкаренко НДС не облагается.</t>
  </si>
  <si>
    <t>ОПЛ. ПО ДОГОВОРУ ПОЖЕРТВОВАНИЯ ОТ 20.07.2018 Г. НДС НЕ ОБЛАГ..</t>
  </si>
  <si>
    <t>ПАО СБЕРБАНК//АНДРОНОВА ЛЮДМИЛА МИХАЙЛОВНА//669553802430//РОССИЯ 124617 МОСКВА Г Г ЗЕЛЕНОГРАД Д 1445 КВ 105//</t>
  </si>
  <si>
    <t>ЗА 16/07/2019;АНДРОНОВА ЛЮДМИЛА МИХАЙЛОВНА;ПОЖЕРТВОВАНИЕ</t>
  </si>
  <si>
    <t>ООО "РУССКИЕ ИГРЫ"</t>
  </si>
  <si>
    <t>Пожертвование по Договору о благотворительной деятельности от 30.11.2018г. Сумма 22420-00 Без налога (НДС)</t>
  </si>
  <si>
    <t>4000. БЛАГОТВОРИТЕЛЬНЫЙ ПЛАТЕЖ. УСТАВНАЯ ДЕЯТЕЛЬНОСТЬ. АДМИНИСТРАТИВНЫЕ РАСХОДЫ.</t>
  </si>
  <si>
    <t>ООО "КБМ Групп"</t>
  </si>
  <si>
    <t>Пожертвование (Договор б/н от 13.08.2019) Сумма 5000-00 Без налога (НДС)</t>
  </si>
  <si>
    <t>Soland Eugenia //02160, ФИНЛЯНДИЯ, ESPOO, PIKKUSAARTENKUJA, 5B//</t>
  </si>
  <si>
    <t>1004.Адресная помощь.Сережа Наглов (№ 47948)</t>
  </si>
  <si>
    <t>ОБЩЕСТВО С ОГРАНИЧЕННОЙ ОТВЕТСТВЕННОСТЬЮ "ВСЕИНСТРУМЕНТЫ.РУ"</t>
  </si>
  <si>
    <t>ПЕРЕВОД ДЕНЕЖНЫХ СРЕДСТВ БЛАГОТВОРИТЕЛЬНОМУ ФОНДУ СУММА 20000-00 БЕЗ НАЛОГА (НДС)</t>
  </si>
  <si>
    <t>ООО "Контур Компонентс"</t>
  </si>
  <si>
    <t>Безвозмездное пожертвование по договору №БП19/01. Без НДС.</t>
  </si>
  <si>
    <t>БЛАГОТВОРИТЕЛЬНОЕ ПОЖЕРТВОВАНИЕ НАНУЖДЫ, СВЯЗАННЫЕ С УСТАВНОЙ ДЕЯТЕЛЬНОСТЬЮ CУММА 5000-00, БЕЗ НАЛОГА(НДС).</t>
  </si>
  <si>
    <t>Сабаева Ксения Владимировна</t>
  </si>
  <si>
    <t>детям, в том числе НДС</t>
  </si>
  <si>
    <t>ООО МОСОБЛВООП</t>
  </si>
  <si>
    <t>ЦЕЛЕВОЕ ПОЖЕРТВОВАНИЕ В БЛАГОТВОРИТЕЛЬНЫХ ЦЕЛЯХ. НДС НЕ ОБЛАГ..</t>
  </si>
  <si>
    <t>1107.Неотложная диагностика.Костя Валюх. (№ 53780)</t>
  </si>
  <si>
    <t>ПАО СБЕРБАНК р/с 47416810600000000000 в ОАО "СБЕРБАНК РОССИИ" МОСКВА0</t>
  </si>
  <si>
    <t>ВОЗВРАТ ПО ПП NO 429 ОТ 16/12/2019. НАИМЕНОВАНИЕ ПОЛУЧАТЕЛЯ НЕ СООТВЕТСТВУЕТ СЧЕТУ ПОЛУЧАТЕЛЯ В ПАО СБЕРБАНК.</t>
  </si>
  <si>
    <t>1108. Неотложная диагностика.Дима Макаров. (№ 54130)</t>
  </si>
  <si>
    <t>Осень в Морозовке</t>
  </si>
  <si>
    <t>ИТ расходы, GA</t>
  </si>
  <si>
    <t>Аренда помещения Ленинский 45</t>
  </si>
  <si>
    <t>Аренда помещения Севастопольский 51к4</t>
  </si>
  <si>
    <t>Культурная реабилирация, расходные материалы</t>
  </si>
  <si>
    <t>Раскладушки отд нейрохирургии Морозовская больница</t>
  </si>
  <si>
    <t>НКО "Премиум" (ООО)</t>
  </si>
  <si>
    <t>Перечисление переводов по реестру от 26.06.2019 по договору 470ПУ от 09.01.2018. НДС не облагается.</t>
  </si>
  <si>
    <t>Перечисление переводов по реестру от 01.07.2019 по договору 470ПУ от 09.01.2018. НДС не облагается.</t>
  </si>
  <si>
    <t>Перечисление переводов по реестру от 11.07.2019 по договору 470ПУ от 09.01.2018. НДС не облагается.</t>
  </si>
  <si>
    <t>Перечисление переводов по реестру от 16.07.2019 по договору 470ПУ от 09.01.2018. НДС не облагается.</t>
  </si>
  <si>
    <t>Перечисление переводов по реестру от 17.07.2019 по договору 470ПУ от 09.01.2018. НДС не облагается.</t>
  </si>
  <si>
    <t>Перечисление переводов по реестру от 18.07.2019 по договору 470ПУ от 09.01.2018. НДС не облагается.</t>
  </si>
  <si>
    <t>Перечисление переводов по реестру от 20.07.2019 по договору 470ПУ от 09.01.2018. НДС не облагается.</t>
  </si>
  <si>
    <t>Перечисление переводов по реестру от 30.07.2019 по договору 470ПУ от 09.01.2018. НДС не облагается.</t>
  </si>
  <si>
    <t>Перечисление переводов по реестру от 31.07.2019 по договору 470ПУ от 09.01.2018. НДС не облагается.</t>
  </si>
  <si>
    <t>Перечисление переводов по реестру от 10.08.2019 по договору 470ПУ от 09.01.2018. НДС не облагается.</t>
  </si>
  <si>
    <t>Перечисление переводов по реестру от 17.08.2019 по договору 470ПУ от 09.01.2018. НДС не облагается.</t>
  </si>
  <si>
    <t>Перечисление переводов по реестру от 23.08.2019 по договору 470ПУ от 09.01.2018. НДС не облагается.</t>
  </si>
  <si>
    <t>Перечисление переводов по реестру от 29.08.2019 по договору 470ПУ от 09.01.2018. НДС не облагается.</t>
  </si>
  <si>
    <t>Перечисление переводов по реестру от 24.09.2019 по договору 470ПУ от 09.01.2018. НДС не облагается.</t>
  </si>
  <si>
    <t>Перечисление переводов по реестру от 01.10.2019 по договору 470ПУ от 09.01.2018. НДС не облагается.</t>
  </si>
  <si>
    <t>Перечисление переводов по реестру от 04.10.2019 по договору 470ПУ от 09.01.2018. НДС не облагается.</t>
  </si>
  <si>
    <t>Перечисление переводов по реестру от 12.10.2019 по договору 470ПУ от 09.01.2018. НДС не облагается.</t>
  </si>
  <si>
    <t>Перечисление переводов по реестру от 15.10.2019 по договору 470ПУ от 09.01.2018. НДС не облагается.</t>
  </si>
  <si>
    <t>Перечисление переводов по реестру от 24.10.2019 по договору 470ПУ от 09.01.2018. НДС не облагается.</t>
  </si>
  <si>
    <t>Перечисление переводов по реестру от 15.11.2019 по договору 470ПУ от 09.01.2018. НДС не облагается.</t>
  </si>
  <si>
    <t>Перечисление переводов по реестру от 20.11.2019 по договору 470ПУ от 09.01.2018. НДС не облагается.</t>
  </si>
  <si>
    <t>Перечисление переводов по реестру от 25.11.2019 по договору 470ПУ от 09.01.2018. НДС не облагается.</t>
  </si>
  <si>
    <t>Перечисление переводов по реестру от 02.12.2019 по договору 470ПУ от 09.01.2018. НДС не облагается.</t>
  </si>
  <si>
    <t>Перечисление переводов по реестру от 05.12.2019 по договору 470ПУ от 09.01.2018. НДС не облагается.</t>
  </si>
  <si>
    <t>Перечисление переводов по реестру от 10.12.2019 по договору 470ПУ от 09.01.2018. НДС не облагается.</t>
  </si>
  <si>
    <t>Перечисление переводов по реестру от 17.12.2019 по договору 470ПУ от 09.01.2018. НДС не облагается.</t>
  </si>
  <si>
    <t>перевод медицинских документов</t>
  </si>
  <si>
    <t>Неотложная диагностика Ксенжепольский Мксим</t>
  </si>
  <si>
    <t>Неотложная диагностика Звездина Злата</t>
  </si>
  <si>
    <t>Неотложная диагностика Олаев Тимофей</t>
  </si>
  <si>
    <t>Неотложная диагностика Пьянников Илья</t>
  </si>
  <si>
    <t>Упаковка Новогодний подарок</t>
  </si>
  <si>
    <t>Адресная помощь Сергей Наглов</t>
  </si>
  <si>
    <t>Адресная помощь Цыганкова Ксюша</t>
  </si>
  <si>
    <t>Неотложная диагностика Проворов Даниил</t>
  </si>
  <si>
    <t>Детские пространства Оборудование игровых Морозовская больница</t>
  </si>
  <si>
    <t>Новогодний подарок ДГП 132 и 144</t>
  </si>
  <si>
    <t>Адресная помощь Маша Меньшикова</t>
  </si>
  <si>
    <t>Адресная помощь Баранков Илья</t>
  </si>
  <si>
    <t>Детские пространства Роспись стен Морозовская больница</t>
  </si>
  <si>
    <t>Неотложная диагностика Бесов Вячеслав</t>
  </si>
  <si>
    <t xml:space="preserve">Неотложная диагностика </t>
  </si>
  <si>
    <t>ООО НКО "Яндекс.Деньги"</t>
  </si>
  <si>
    <t>//Реестр//  Количество 1. Перечисление денежных средств по договору НЭК.15861.01 по реестру за 29.06.2019. Без НДС</t>
  </si>
  <si>
    <t>//Реестр//  Количество 4. Перечисление денежных средств по договору НЭК.15861.01 по реестру за 30.06.2019. Без НДС</t>
  </si>
  <si>
    <t>//Реестр//  Количество 7. Перечисление денежных средств по договору НЭК.15861.01 по реестру за 28.06.2019. Без НДС</t>
  </si>
  <si>
    <t>//Реестр//  Количество 4. Перечисление денежных средств по договору НЭК.15861.01 по реестру за 01.07.2019. Без НДС</t>
  </si>
  <si>
    <t>//Реестр//  Количество 33. Перечисление денежных средств по договору НЭК.15861.01 по реестру за 02.07.2019. Без НДС</t>
  </si>
  <si>
    <t>//Реестр//  Количество 16. Перечисление денежных средств по договору НЭК.15861.01 по реестру за 03.07.2019. Без НДС</t>
  </si>
  <si>
    <t>//Реестр//  Количество 13. Перечисление денежных средств по договору НЭК.15861.01 по реестру за 04.07.2019. Без НДС</t>
  </si>
  <si>
    <t>//Реестр//  Количество 1. Перечисление денежных средств по договору НЭК.15861.01 по реестру за 06.07.2019. Без НДС</t>
  </si>
  <si>
    <t>//Реестр//  Количество 1. Перечисление денежных средств по договору НЭК.15861.01 по реестру за 05.07.2019. Без НДС</t>
  </si>
  <si>
    <t>//Реестр//  Количество 3. Перечисление денежных средств по договору НЭК.15861.01 по реестру за 08.07.2019. Без НДС</t>
  </si>
  <si>
    <t>//Реестр//  Количество 5. Перечисление денежных средств по договору НЭК.15861.01 по реестру за 09.07.2019. Без НДС</t>
  </si>
  <si>
    <t>//Реестр//  Количество 2. Перечисление денежных средств по договору НЭК.15861.01 по реестру за 10.07.2019. Без НДС</t>
  </si>
  <si>
    <t>//Реестр//  Количество 1. Перечисление денежных средств по договору НЭК.15861.01 по реестру за 11.07.2019. Без НДС</t>
  </si>
  <si>
    <t>//Реестр//  Количество 1. Перечисление денежных средств по договору НЭК.15861.01 по реестру за 12.07.2019. Без НДС</t>
  </si>
  <si>
    <t>//Реестр//  Количество 1. Перечисление денежных средств по договору НЭК.15861.01 по реестру за 13.07.2019. Без НДС</t>
  </si>
  <si>
    <t>//Реестр//  Количество 2. Перечисление денежных средств по договору НЭК.15861.01 по реестру за 15.07.2019. Без НДС</t>
  </si>
  <si>
    <t>//Реестр//  Количество 2. Перечисление денежных средств по договору НЭК.15861.01 по реестру за 16.07.2019. Без НДС</t>
  </si>
  <si>
    <t>//Реестр//  Количество 1. Перечисление денежных средств по договору НЭК.15861.01 по реестру за 17.07.2019. Без НДС</t>
  </si>
  <si>
    <t>//Реестр//  Количество 1. Перечисление денежных средств по договору НЭК.15861.01 по реестру за 20.07.2019. Без НДС</t>
  </si>
  <si>
    <t>//Реестр//  Количество 1. Перечисление денежных средств по договору НЭК.15861.01 по реестру за 19.07.2019. Без НДС</t>
  </si>
  <si>
    <t>//Реестр//  Количество 25. Перечисление денежных средств по договору НЭК.15861.01 по реестру за 22.07.2019. Без НДС</t>
  </si>
  <si>
    <t>//Реестр//  Количество 11. Перечисление денежных средств по договору НЭК.15861.01 по реестру за 23.07.2019. Без НДС</t>
  </si>
  <si>
    <t>//Реестр//  Количество 9. Перечисление денежных средств по договору НЭК.15861.01 по реестру за 24.07.2019. Без НДС</t>
  </si>
  <si>
    <t>//Реестр//  Количество 2. Перечисление денежных средств по договору НЭК.15861.01 по реестру за 25.07.2019. Без НДС</t>
  </si>
  <si>
    <t>//Реестр//  Количество 4. Перечисление денежных средств по договору НЭК.15861.01 по реестру за 26.07.2019. Без НДС</t>
  </si>
  <si>
    <t>//Реестр//  Количество 1. Перечисление денежных средств по договору НЭК.15861.01 по реестру за 27.07.2019. Без НДС</t>
  </si>
  <si>
    <t>//Реестр//  Количество 2. Перечисление денежных средств по договору НЭК.15861.01 по реестру за 30.07.2019. Без НДС</t>
  </si>
  <si>
    <t>//Реестр//  Количество 5. Перечисление денежных средств по договору НЭК.15861.01 по реестру за 31.07.2019. Без НДС</t>
  </si>
  <si>
    <t>//Реестр//  Количество 1. Перечисление денежных средств по договору НЭК.15861.01 по реестру за 01.08.2019. Без НДС</t>
  </si>
  <si>
    <t>//Реестр//  Количество 1. Перечисление денежных средств по договору НЭК.15861.01 по реестру за 02.08.2019. Без НДС</t>
  </si>
  <si>
    <t>//Реестр//  Количество 1. Перечисление денежных средств по договору НЭК.15861.01 по реестру за 06.08.2019. Без НДС</t>
  </si>
  <si>
    <t>//Реестр//  Количество 1. Перечисление денежных средств по договору НЭК.15861.01 по реестру за 07.08.2019. Без НДС</t>
  </si>
  <si>
    <t>//Реестр//  Количество 1. Перечисление денежных средств по договору НЭК.15861.01 по реестру за 11.08.2019. Без НДС</t>
  </si>
  <si>
    <t>//Реестр//  Количество 1. Перечисление денежных средств по договору НЭК.15861.01 по реестру за 09.08.2019. Без НДС</t>
  </si>
  <si>
    <t>//Реестр//  Количество 2. Перечисление денежных средств по договору НЭК.15861.01 по реестру за 13.08.2019. Без НДС</t>
  </si>
  <si>
    <t>//Реестр//  Количество 1. Перечисление денежных средств по договору НЭК.15861.01 по реестру за 17.08.2019. Без НДС</t>
  </si>
  <si>
    <t>//Реестр//  Количество 6. Перечисление денежных средств по договору НЭК.15861.01 по реестру за 16.08.2019. Без НДС</t>
  </si>
  <si>
    <t>//Реестр//  Количество 1. Перечисление денежных средств по договору НЭК.15861.01 по реестру за 19.08.2019. Без НДС</t>
  </si>
  <si>
    <t>//Реестр//  Количество 3. Перечисление денежных средств по договору НЭК.15861.01 по реестру за 20.08.2019. Без НДС</t>
  </si>
  <si>
    <t>//Реестр//  Количество 1. Перечисление денежных средств по договору НЭК.15861.01 по реестру за 21.08.2019. Без НДС</t>
  </si>
  <si>
    <t>//Реестр//  Количество 1. Перечисление денежных средств по договору НЭК.15861.01 по реестру за 23.08.2019. Без НДС</t>
  </si>
  <si>
    <t>//Реестр//  Количество 2. Перечисление денежных средств по договору НЭК.15861.01 по реестру за 24.08.2019. Без НДС</t>
  </si>
  <si>
    <t>//Реестр//  Количество 1. Перечисление денежных средств по договору НЭК.15861.01 по реестру за 25.08.2019. Без НДС</t>
  </si>
  <si>
    <t>//Реестр//  Количество 2. Перечисление денежных средств по договору НЭК.15861.01 по реестру за 26.08.2019. Без НДС</t>
  </si>
  <si>
    <t>//Реестр//  Количество 3. Перечисление денежных средств по договору НЭК.15861.01 по реестру за 27.08.2019. Без НДС</t>
  </si>
  <si>
    <t>//Реестр//  Количество 3. Перечисление денежных средств по договору НЭК.15861.01 по реестру за 28.08.2019. Без НДС</t>
  </si>
  <si>
    <t>//Реестр//  Количество 3. Перечисление денежных средств по договору НЭК.15861.01 по реестру за 29.08.2019. Без НДС</t>
  </si>
  <si>
    <t>//Реестр//  Количество 6. Перечисление денежных средств по договору НЭК.15861.01 по реестру за 01.09.2019. Без НДС</t>
  </si>
  <si>
    <t>//Реестр//  Количество 7. Перечисление денежных средств по договору НЭК.15861.01 по реестру за 30.08.2019. Без НДС</t>
  </si>
  <si>
    <t>//Реестр//  Количество 4. Перечисление денежных средств по договору НЭК.15861.01 по реестру за 31.08.2019. Без НДС</t>
  </si>
  <si>
    <t>//Реестр//  Количество 7. Перечисление денежных средств по договору НЭК.15861.01 по реестру за 02.09.2019. Без НДС</t>
  </si>
  <si>
    <t>//Реестр//  Количество 1. Перечисление денежных средств по договору НЭК.15861.01 по реестру за 04.09.2019. Без НДС</t>
  </si>
  <si>
    <t>//Реестр//  Количество 2. Перечисление денежных средств по договору НЭК.15861.01 по реестру за 05.09.2019. Без НДС</t>
  </si>
  <si>
    <t>//Реестр//  Количество 2. Перечисление денежных средств по договору НЭК.15861.01 по реестру за 07.09.2019. Без НДС</t>
  </si>
  <si>
    <t>//Реестр//  Количество 9. Перечисление денежных средств по договору НЭК.15861.01 по реестру за 08.09.2019. Без НДС</t>
  </si>
  <si>
    <t>//Реестр//  Количество 5. Перечисление денежных средств по договору НЭК.15861.01 по реестру за 10.09.2019. Без НДС</t>
  </si>
  <si>
    <t>//Реестр//  Количество 2. Перечисление денежных средств по договору НЭК.15861.01 по реестру за 11.09.2019. Без НДС</t>
  </si>
  <si>
    <t>//Реестр//  Количество 1. Перечисление денежных средств по договору НЭК.15861.01 по реестру за 15.09.2019. Без НДС</t>
  </si>
  <si>
    <t>//Реестр//  Количество 4. Перечисление денежных средств по договору НЭК.15861.01 по реестру за 13.09.2019. Без НДС</t>
  </si>
  <si>
    <t>//Реестр//  Количество 4. Перечисление денежных средств по договору НЭК.15861.01 по реестру за 14.09.2019. Без НДС</t>
  </si>
  <si>
    <t>//Реестр//  Количество 1. Перечисление денежных средств по договору НЭК.15861.01 по реестру за 16.09.2019. Без НДС</t>
  </si>
  <si>
    <t>//Реестр//  Количество 1. Перечисление денежных средств по договору НЭК.15861.01 по реестру за 19.09.2019. Без НДС</t>
  </si>
  <si>
    <t>//Реестр//  Количество 2. Перечисление денежных средств по договору НЭК.15861.01 по реестру за 22.09.2019. Без НДС</t>
  </si>
  <si>
    <t>//Реестр//  Количество 13. Перечисление денежных средств по договору НЭК.15861.01 по реестру за 21.09.2019. Без НДС</t>
  </si>
  <si>
    <t>//Реестр//  Количество 8. Перечисление денежных средств по договору НЭК.15861.01 по реестру за 20.09.2019. Без НДС</t>
  </si>
  <si>
    <t>//Реестр//  Количество 4. Перечисление денежных средств по договору НЭК.15861.01 по реестру за 23.09.2019. Без НДС</t>
  </si>
  <si>
    <t>//Реестр//  Количество 5. Перечисление денежных средств по договору НЭК.15861.01 по реестру за 24.09.2019. Без НДС</t>
  </si>
  <si>
    <t>//Реестр//  Количество 7. Перечисление денежных средств по договору НЭК.15861.01 по реестру за 25.09.2019. Без НДС</t>
  </si>
  <si>
    <t>//Реестр//  Количество 3. Перечисление денежных средств по договору НЭК.15861.01 по реестру за 26.09.2019. Без НДС</t>
  </si>
  <si>
    <t>//Реестр//  Количество 3. Перечисление денежных средств по договору НЭК.15861.01 по реестру за 27.09.2019. Без НДС</t>
  </si>
  <si>
    <t>//Реестр//  Количество 4. Перечисление денежных средств по договору НЭК.15861.01 по реестру за 28.09.2019. Без НДС</t>
  </si>
  <si>
    <t>//Реестр//  Количество 2. Перечисление денежных средств по договору НЭК.15861.01 по реестру за 30.09.2019. Без НДС</t>
  </si>
  <si>
    <t>//Реестр//  Количество 15. Перечисление денежных средств по договору НЭК.15861.01 по реестру за 01.10.2019. Без НДС</t>
  </si>
  <si>
    <t>//Реестр//  Количество 7. Перечисление денежных средств по договору НЭК.15861.01 по реестру за 02.10.2019. Без НДС</t>
  </si>
  <si>
    <t>//Реестр//  Количество 374. Перечисление денежных средств по договору НЭК.15861.01 по реестру за 03.10.2019. Без НДС</t>
  </si>
  <si>
    <t>//Реестр//  Количество 16. Перечисление денежных средств по договору НЭК.15861.01 по реестру за 06.10.2019. Без НДС</t>
  </si>
  <si>
    <t>//Реестр//  Количество 41. Перечисление денежных средств по договору НЭК.15861.01 по реестру за 05.10.2019. Без НДС</t>
  </si>
  <si>
    <t>//Реестр//  Количество 93. Перечисление денежных средств по договору НЭК.15861.01 по реестру за 04.10.2019. Без НДС</t>
  </si>
  <si>
    <t>//Реестр//  Количество 14. Перечисление денежных средств по договору НЭК.15861.01 по реестру за 07.10.2019. Без НДС</t>
  </si>
  <si>
    <t>//Реестр//  Количество 8. Перечисление денежных средств по договору НЭК.15861.01 по реестру за 08.10.2019. Без НДС</t>
  </si>
  <si>
    <t>//Реестр//  Количество 9. Перечисление денежных средств по договору НЭК.15861.01 по реестру за 09.10.2019. Без НДС</t>
  </si>
  <si>
    <t>//Реестр//  Количество 35. Перечисление денежных средств по договору НЭК.15861.01 по реестру за 10.10.2019. Без НДС</t>
  </si>
  <si>
    <t>//Реестр//  Количество 1. Перечисление денежных средств по договору НЭК.15861.01 по реестру за 13.10.2019. Без НДС</t>
  </si>
  <si>
    <t>//Реестр//  Количество 28. Перечисление денежных средств по договору НЭК.15861.01 по реестру за 11.10.2019. Без НДС</t>
  </si>
  <si>
    <t>//Реестр//  Количество 4. Перечисление денежных средств по договору НЭК.15861.01 по реестру за 14.10.2019. Без НДС</t>
  </si>
  <si>
    <t>//Реестр//  Количество 28. Перечисление денежных средств по договору НЭК.15861.01 по реестру за 15.10.2019. Без НДС</t>
  </si>
  <si>
    <t>//Реестр//  Количество 4. Перечисление денежных средств по договору НЭК.15861.01 по реестру за 16.10.2019. Без НДС</t>
  </si>
  <si>
    <t>//Реестр//  Количество 2. Перечисление денежных средств по договору НЭК.15861.01 по реестру за 17.10.2019. Без НДС</t>
  </si>
  <si>
    <t>//Реестр//  Количество 3. Перечисление денежных средств по договору НЭК.15861.01 по реестру за 18.10.2019. Без НДС</t>
  </si>
  <si>
    <t>//Реестр//  Количество 1. Перечисление денежных средств по договору НЭК.15861.01 по реестру за 20.10.2019. Без НДС</t>
  </si>
  <si>
    <t>//Реестр//  Количество 1. Перечисление денежных средств по договору НЭК.15861.01 по реестру за 23.10.2019. Без НДС</t>
  </si>
  <si>
    <t>//Реестр//  Количество 1. Перечисление денежных средств по договору НЭК.15861.01 по реестру за 24.10.2019. Без НДС</t>
  </si>
  <si>
    <t>//Реестр//  Количество 1. Перечисление денежных средств по договору НЭК.15861.01 по реестру за 27.10.2019. Без НДС</t>
  </si>
  <si>
    <t>//Реестр//  Количество 7. Перечисление денежных средств по договору НЭК.15861.01 по реестру за 25.10.2019. Без НДС</t>
  </si>
  <si>
    <t>//Реестр//  Количество 9. Перечисление денежных средств по договору НЭК.15861.01 по реестру за 26.10.2019. Без НДС</t>
  </si>
  <si>
    <t>//Реестр//  Количество 5. Перечисление денежных средств по договору НЭК.15861.01 по реестру за 28.10.2019. Без НДС</t>
  </si>
  <si>
    <t>//Реестр//  Количество 2. Перечисление денежных средств по договору НЭК.15861.01 по реестру за 29.10.2019. Без НДС</t>
  </si>
  <si>
    <t>//Реестр//  Количество 2. Перечисление денежных средств по договору НЭК.15861.01 по реестру за 30.10.2019. Без НДС</t>
  </si>
  <si>
    <t>//Реестр//  Количество 3. Перечисление денежных средств по договору НЭК.15861.01 по реестру за 31.10.2019. Без НДС</t>
  </si>
  <si>
    <t>//Реестр//  Количество 1. Перечисление денежных средств по договору НЭК.15861.01 по реестру за 04.11.2019. Без НДС</t>
  </si>
  <si>
    <t>//Реестр//  Количество 2. Перечисление денежных средств по договору НЭК.15861.01 по реестру за 03.11.2019. Без НДС</t>
  </si>
  <si>
    <t>//Реестр//  Количество 3. Перечисление денежных средств по договору НЭК.15861.01 по реестру за 02.11.2019. Без НДС</t>
  </si>
  <si>
    <t>//Реестр//  Количество 12. Перечисление денежных средств по договору НЭК.15861.01 по реестру за 01.11.2019. Без НДС</t>
  </si>
  <si>
    <t>//Реестр//  Количество 1. Перечисление денежных средств по договору НЭК.15861.01 по реестру за 06.11.2019. Без НДС</t>
  </si>
  <si>
    <t>//Реестр//  Количество 4. Перечисление денежных средств по договору НЭК.15861.01 по реестру за 07.11.2019. Без НДС</t>
  </si>
  <si>
    <t>//Реестр//  Количество 1. Перечисление денежных средств по договору НЭК.15861.01 по реестру за 08.11.2019. Без НДС</t>
  </si>
  <si>
    <t>//Реестр//  Количество 1. Перечисление денежных средств по договору НЭК.15861.01 по реестру за 10.11.2019. Без НДС</t>
  </si>
  <si>
    <t>//Реестр//  Количество 1. Перечисление денежных средств по договору НЭК.15861.01 по реестру за 12.11.2019. Без НДС</t>
  </si>
  <si>
    <t>//Реестр//  Количество 1. Перечисление денежных средств по договору НЭК.15861.01 по реестру за 15.11.2019. Без НДС</t>
  </si>
  <si>
    <t>//Реестр//  Количество 1. Перечисление денежных средств по договору НЭК.15861.01 по реестру за 16.11.2019. Без НДС</t>
  </si>
  <si>
    <t>//Реестр//  Количество 1. Перечисление денежных средств по договору НЭК.15861.01 по реестру за 17.11.2019. Без НДС</t>
  </si>
  <si>
    <t>//Реестр//  Количество 3. Перечисление денежных средств по договору НЭК.15861.01 по реестру за 18.11.2019. Без НДС</t>
  </si>
  <si>
    <t>//Реестр//  Количество 1. Перечисление денежных средств по договору НЭК.15861.01 по реестру за 19.11.2019. Без НДС</t>
  </si>
  <si>
    <t>//Реестр//  Количество 4. Перечисление денежных средств по договору НЭК.15861.01 по реестру за 20.11.2019. Без НДС</t>
  </si>
  <si>
    <t>//Реестр//  Количество 11. Перечисление денежных средств по договору НЭК.15861.01 по реестру за 21.11.2019. Без НДС</t>
  </si>
  <si>
    <t>//Реестр//  Количество 2. Перечисление денежных средств по договору НЭК.15861.01 по реестру за 24.11.2019. Без НДС</t>
  </si>
  <si>
    <t>//Реестр//  Количество 2. Перечисление денежных средств по договору НЭК.15861.01 по реестру за 23.11.2019. Без НДС</t>
  </si>
  <si>
    <t>//Реестр//  Количество 6. Перечисление денежных средств по договору НЭК.15861.01 по реестру за 22.11.2019. Без НДС</t>
  </si>
  <si>
    <t>//Реестр//  Количество 5. Перечисление денежных средств по договору НЭК.15861.01 по реестру за 25.11.2019. Без НДС</t>
  </si>
  <si>
    <t>//Реестр//  Количество 2. Перечисление денежных средств по договору НЭК.15861.01 по реестру за 28.11.2019. Без НДС</t>
  </si>
  <si>
    <t>//Реестр//  Количество 1. Перечисление денежных средств по договору НЭК.15861.01 по реестру за 01.12.2019. Без НДС</t>
  </si>
  <si>
    <t>//Реестр//  Количество 1. Перечисление денежных средств по договору НЭК.15861.01 по реестру за 29.11.2019. Без НДС</t>
  </si>
  <si>
    <t>//Реестр//  Количество 2. Перечисление денежных средств по договору НЭК.15861.01 по реестру за 30.11.2019. Без НДС</t>
  </si>
  <si>
    <t>//Реестр//  Количество 1. Перечисление денежных средств по договору НЭК.15861.01 по реестру за 02.12.2019. Без НДС</t>
  </si>
  <si>
    <t>//Реестр//  Количество 2. Перечисление денежных средств по договору НЭК.15861.01 по реестру за 03.12.2019. Без НДС</t>
  </si>
  <si>
    <t>//Реестр//  Количество 1. Перечисление денежных средств по договору НЭК.15861.01 по реестру за 04.12.2019. Без НДС</t>
  </si>
  <si>
    <t>//Реестр//  Количество 2. Перечисление денежных средств по договору НЭК.15861.01 по реестру за 05.12.2019. Без НДС</t>
  </si>
  <si>
    <t>//Реестр//  Количество 2. Перечисление денежных средств по договору НЭК.15861.01 по реестру за 08.12.2019. Без НДС</t>
  </si>
  <si>
    <t>//Реестр//  Количество 1. Перечисление денежных средств по договору НЭК.15861.01 по реестру за 07.12.2019. Без НДС</t>
  </si>
  <si>
    <t>//Реестр//  Количество 3. Перечисление денежных средств по договору НЭК.15861.01 по реестру за 06.12.2019. Без НДС</t>
  </si>
  <si>
    <t>//Реестр//  Количество 7. Перечисление денежных средств по договору НЭК.15861.01 по реестру за 09.12.2019. Без НДС</t>
  </si>
  <si>
    <t>//Реестр//  Количество 12. Перечисление денежных средств по договору НЭК.15861.01 по реестру за 10.12.2019. Без НДС</t>
  </si>
  <si>
    <t>//Реестр//  Количество 9. Перечисление денежных средств по договору НЭК.15861.01 по реестру за 11.12.2019. Без НДС</t>
  </si>
  <si>
    <t>//Реестр//  Количество 5. Перечисление денежных средств по договору НЭК.15861.01 по реестру за 12.12.2019. Без НДС</t>
  </si>
  <si>
    <t>//Реестр//  Количество 1. Перечисление денежных средств по договору НЭК.15861.01 по реестру за 14.12.2019. Без НДС</t>
  </si>
  <si>
    <t>//Реестр//  Количество 1. Перечисление денежных средств по договору НЭК.15861.01 по реестру за 17.12.2019. Без НДС</t>
  </si>
  <si>
    <t>//Реестр//  Количество 12. Перечисление денежных средств по договору НЭК.15861.01 по реестру за 18.12.2019. Без НДС</t>
  </si>
  <si>
    <t>//Реестр//  Количество 13. Перечисление денежных средств по договору НЭК.15861.01 по реестру за 19.12.2019. Без НДС</t>
  </si>
  <si>
    <t>//Реестр//  Количество 2. Перечисление денежных средств по договору НЭК.15861.01 по реестру за 21.12.2019. Без НДС</t>
  </si>
  <si>
    <t>//Реестр//  Количество 1. Перечисление денежных средств по договору НЭК.15861.01 по реестру за 22.12.2019. Без НДС</t>
  </si>
  <si>
    <t>//Реестр//  Количество 28. Перечисление денежных средств по договору НЭК.15861.01 по реестру за 20.12.2019. Без НДС</t>
  </si>
  <si>
    <t>//Реестр//  Количество 2. Перечисление денежных средств по договору НЭК.15861.01 по реестру за 25.12.2019. Без НДС</t>
  </si>
  <si>
    <t>//Реестр//  Количество 17. Перечисление денежных средств по договору НЭК.15861.01 по реестру за 26.12.2019. Без НДС</t>
  </si>
  <si>
    <t>//Реестр//  Количество 2. Перечисление денежных средств по договору НЭК.15861.01 по реестру за 29.12.2019. Без НДС</t>
  </si>
  <si>
    <t>//Реестр//  Количество 9. Перечисление денежных средств по договору НЭК.15861.01 по реестру за 27.12.2019. Без НДС</t>
  </si>
  <si>
    <t>//Реестр//  Количество 5. Перечисление денежных средств по договору НЭК.15861.01 по реестру за 28.12.2019. Без НДС</t>
  </si>
  <si>
    <t>//Реестр//  Количество 2. Перечисление денежных средств по договору НЭК.15861.01 по реестру за 30.12.2019. Без НДС</t>
  </si>
  <si>
    <t>ООО РНКО "РИБ"</t>
  </si>
  <si>
    <t>Перевод пожертвований за период с 20 июня 2019 г. по 27 июня 2019 г. по Договору №01092014-МК/НИ/3 от 01 сентября 2014 г. (заявление о присоединении №89/14/ОС от 01 сентября 2014 г.), каждый перевод не более 15</t>
  </si>
  <si>
    <t>Перевод пожертвований за период с 28 июня 2019 г. по 16 июля 2019 г. по Договору №01092014-МК/НИ/3 от 01 сентября 2014 г. (заявление о присоединении №89/14/ОС от 01 сентября 2014 г.), каждый перевод не более 15</t>
  </si>
  <si>
    <t>Перевод пожертвований за период с 17 июля 2019 г. по 11 августа 2019 г. по Договору №01092014-МК/НИ/3 от 01 сентября 2014 г. (заявление о присоединении №89/14/ОС от 01 сентября 2014 г.), каждый перевод не более</t>
  </si>
  <si>
    <t>Перевод пожертвований за период с 12 августа 2019 г. по 10 сентября 2019 г. по Договору №01092014-МК/НИ/3 от 01 сентября 2014 г. (заявление о присоединении №89/14/ОС от 01 сентября 2014 г.), каждый перевод не б</t>
  </si>
  <si>
    <t>Перевод пожертвований за период с 12 сентября 2019 г. по 30 сентября 2019 г. по Договору №01092014-МК/НИ/3 от 01 сентября 2014 г. (заявление о присоединении №89/14/ОС от 01 сентября 2014 г.), каждый перевод не</t>
  </si>
  <si>
    <t>Перевод пожертвований за период с 01 октября 2019 г. по 06 октября 2019 г. по Договору №01092014-МК/НИ/3 от 01 сентября 2014 г. (заявление о присоединении №89/14/ОС от 01 сентября 2014 г.), каждый перевод не бо</t>
  </si>
  <si>
    <t>Перевод пожертвований за период с 07 октября 2019 г. по 10 октября 2019 г. по Договору №01092014-МК/НИ/3 от 01 сентября 2014 г. (заявление о присоединении №89/14/ОС от 01 сентября 2014 г.), каждый перевод не бо</t>
  </si>
  <si>
    <t>Перевод пожертвований за период с 11 октября 2019 г. по 14 октября 2019 г. по Договору №01092014-МК/НИ/3 от 01 сентября 2014 г. (заявление о присоединении №89/14/ОС от 01 сентября 2014 г.), каждый перевод не бо</t>
  </si>
  <si>
    <t>Перевод пожертвований за период с 15 октября 2019 г. по 04 ноября 2019 г. по Договору №01092014-МК/НИ/3 от 01 сентября 2014 г. (заявление о присоединении №89/14/ОС от 01 сентября 2014 г.), каждый перевод не бол</t>
  </si>
  <si>
    <t>Перевод пожертвований за период с 05 ноября 2019 г. по 05 декабря 2019 г. по Договору №01092014-МК/НИ/3 от 01 сентября 2014 г. (заявление о присоединении №89/14/ОС от 01 сентября 2014 г.), каждый перевод не бол</t>
  </si>
  <si>
    <t>Перевод пожертвований за период с 06 декабря 2019 г. по 14 декабря 2019 г. по Договору №01092014-МК/НИ/3 от 01 сентября 2014 г. (заявление о присоединении №89/14/ОС от 01 сентября 2014 г.), каждый перевод не бо</t>
  </si>
  <si>
    <t>Перевод пожертвований за период с 17 декабря 2019 г. по 25 декабря 2019 г. по Договору №01092014-МК/НИ/3 от 01 сентября 2014 г. (заявление о присоединении №89/14/ОС от 01 сентября 2014 г.), каждый перевод не бо</t>
  </si>
  <si>
    <t>ООО РНКО РИБ</t>
  </si>
  <si>
    <t>Перечисл. ден.ср-в с уч. упл. комис. 747.10 по дог.от 27.12.2015 с ООО РОБОКАССА за пер. с 05.06.2019 по 04.10.2019. НДС не обл.</t>
  </si>
  <si>
    <t>Перечисл. ден.ср-в с уч. упл. комис. 925.10 по дог.от 27.12.2015 с ООО РОБОКАССА за пер. с 04.10.2019 по 13.10.2019. НДС не обл.</t>
  </si>
  <si>
    <t>ПАО "МОСКОВСКИЙ КРЕДИТНЫЙ БАНК"</t>
  </si>
  <si>
    <t>РНКБ Банк (ПАО)//ВАСИЛЬЕВ ГЕННАДИЙ ЮРЬЕВИЧ//Севастополь г, д.96//</t>
  </si>
  <si>
    <t>1009.Адресная помощь.Маша Меньшикова (№ 48864) Списание с карты № 2200020204352860 Васильев Геннадий Юрьевич</t>
  </si>
  <si>
    <t>Сазонова Елена Владимировна //125362, Москва г, Долгова ул, д. 5, кв. 1//</t>
  </si>
  <si>
    <t>1006.Адресная помощь.Артем Шинкаренко. (№ 52450)</t>
  </si>
  <si>
    <t>Расходы по медицинским проектам</t>
  </si>
  <si>
    <t>УФК по г. Москве (Департамент финансов города Москвы, Комитет общественных связей и молодежной политики города Москвы л/с 0373511000450674)</t>
  </si>
  <si>
    <t>(735011335Г01002006332461045000, л/сч 02732592000): 1980000-00 Оплата по договору № 182-ГМ/19 от 01.11.2019, сч. № 1 от 05.11.2019 БО 176503 ДО 450674/000890 НДС не облагается</t>
  </si>
  <si>
    <t>Неотложная диагностика</t>
  </si>
  <si>
    <t>Неотложная диагностика Соловьева</t>
  </si>
  <si>
    <t>Филиал № 7701 Банка ВТБ (ПАО)      Расчеты по зачету взаимных требований по переводам ФЛ в пользу Благотворительный фонд "КОРАБЛИК"</t>
  </si>
  <si>
    <t>Пожертвование на ведение уставной деятельности Благотворительного фонда "Кораблик" за 28.06.2019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</si>
  <si>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30.06.2019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</si>
  <si>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01.07.2019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</si>
  <si>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02.07.2019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</si>
  <si>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03.07.2019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</si>
  <si>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04.07.2019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</si>
  <si>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07.07.2019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</si>
  <si>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06.07.2019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</si>
  <si>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05.07.2019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</si>
  <si>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08.07.2019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</si>
  <si>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09.07.2019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</si>
  <si>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10.07.2019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</si>
  <si>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11.07.2019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</si>
  <si>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</si>
  <si>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13.07.2019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</si>
  <si>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</si>
  <si>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16.07.2019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</si>
  <si>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20.07.2019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</si>
  <si>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21.07.2019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</si>
  <si>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19.07.2019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</si>
  <si>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</si>
  <si>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23.07.2019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</si>
  <si>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26.07.2019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</si>
  <si>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30.07.2019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</si>
  <si>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01.08.2019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</si>
  <si>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02.08.2019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</si>
  <si>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03.08.2019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</si>
  <si>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05.08.2019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</si>
  <si>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06.08.2019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</si>
  <si>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09.08.2019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</si>
  <si>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11.08.2019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</si>
  <si>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</si>
  <si>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13.08.2019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</si>
  <si>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14.08.2019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</si>
  <si>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</si>
  <si>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18.08.2019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</si>
  <si>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16.08.2019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</si>
  <si>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19.08.2019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</si>
  <si>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21.08.2019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</si>
  <si>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</si>
  <si>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25.08.2019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</si>
  <si>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24.08.2019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</si>
  <si>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23.08.2019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</si>
  <si>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26.08.2019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</si>
  <si>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27.08.2019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</si>
  <si>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28.08.2019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</si>
  <si>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29.08.2019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</si>
  <si>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01.09.2019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</si>
  <si>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30.08.2019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</si>
  <si>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02.09.2019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</si>
  <si>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04.09.2019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</si>
  <si>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05.09.2019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</si>
  <si>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08.09.2019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</si>
  <si>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07.09.2019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</si>
  <si>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09.09.2019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</si>
  <si>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10.09.2019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</si>
  <si>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11.09.2019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</si>
  <si>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</si>
  <si>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14.09.2019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</si>
  <si>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</si>
  <si>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13.09.2019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</si>
  <si>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16.09.2019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</si>
  <si>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17.09.2019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</si>
  <si>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19.09.2019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</si>
  <si>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21.09.2019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</si>
  <si>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20.09.2019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</si>
  <si>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</si>
  <si>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24.09.2019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</si>
  <si>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25.09.2019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</si>
  <si>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26.09.2019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</si>
  <si>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28.09.2019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</si>
  <si>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27.09.2019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</si>
  <si>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30.09.2019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</si>
  <si>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01.10.2019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</si>
  <si>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03.10.2019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</si>
  <si>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06.10.2019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</si>
  <si>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05.10.2019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</si>
  <si>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04.10.2019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</si>
  <si>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08.10.2019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</si>
  <si>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09.10.2019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</si>
  <si>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10.10.2019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</si>
  <si>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</si>
  <si>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11.10.2019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</si>
  <si>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13.10.2019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</si>
  <si>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</si>
  <si>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16.10.2019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</si>
  <si>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17.10.2019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</si>
  <si>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18.10.2019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</si>
  <si>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19.10.2019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</si>
  <si>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21.10.2019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</si>
  <si>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</si>
  <si>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23.10.2019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</si>
  <si>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24.10.2019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</si>
  <si>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27.10.2019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</si>
  <si>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25.10.2019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</si>
  <si>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28.10.2019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</si>
  <si>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29.10.2019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</si>
  <si>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</si>
  <si>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31.10.2019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</si>
  <si>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02.11.2019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</si>
  <si>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03.11.2019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</si>
  <si>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01.11.2019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</si>
  <si>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05.11.2019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</si>
  <si>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06.11.2019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</si>
  <si>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10.11.2019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</si>
  <si>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08.11.2019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</si>
  <si>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</si>
  <si>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13.11.2019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</si>
  <si>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14.11.2019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</si>
  <si>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17.11.2019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</si>
  <si>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</si>
  <si>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18.11.2019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</si>
  <si>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20.11.2019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</si>
  <si>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21.11.2019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</si>
  <si>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23.11.2019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</si>
  <si>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24.11.2019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</si>
  <si>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</si>
  <si>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25.11.2019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</si>
  <si>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26.11.2019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</si>
  <si>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28.11.2019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</si>
  <si>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29.11.2019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</si>
  <si>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30.11.2019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</si>
  <si>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02.12.2019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</si>
  <si>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03.12.2019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</si>
  <si>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04.12.2019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</si>
  <si>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05.12.2019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</si>
  <si>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06.12.2019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</si>
  <si>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08.12.2019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</si>
  <si>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09.12.2019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</si>
  <si>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10.12.2019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</si>
  <si>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11.12.2019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</si>
  <si>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12.12.2019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</si>
  <si>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15.12.2019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</si>
  <si>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14.12.2019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</si>
  <si>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13.12.2019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</si>
  <si>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16.12.2019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</si>
  <si>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17.12.2019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</si>
  <si>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19.12.2019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</si>
  <si>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21.12.2019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</si>
  <si>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20.12.2019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</si>
  <si>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22.12.2019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</si>
  <si>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23.12.2019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</si>
  <si>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24.12.2019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</si>
  <si>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25.12.2019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</si>
  <si>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26.12.2019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</si>
  <si>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27.12.2019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</si>
  <si>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28.12.2019 согласно реестру по Договору № 89-90/1245С от 19.06.2017. НДС не облагается.</t>
  </si>
  <si>
    <t>Пожертвование на ведение уставной деятельности Благотворительного фонда "Кораблик" за 30.12.2019 согласно реестру по Договору № 89-90/1245С от 19.06.2017. НДС не облагается.</t>
  </si>
  <si>
    <t>Грант Мэра Москвы Волонтерский проект 2018-2019 (возврат неисп, части)</t>
  </si>
  <si>
    <t>Грант Мэра Москвы Волонтерский проект 2018-2019, в т,ч,:</t>
  </si>
  <si>
    <t>Экспертиза врача-генетика</t>
  </si>
  <si>
    <t>Координатор1 Дапчевич-Самодурова (Г1)</t>
  </si>
  <si>
    <t>Координатор 1 Паровов (Г2)</t>
  </si>
  <si>
    <t>Методист Лисицкая (Г2)</t>
  </si>
  <si>
    <t>Координатор 2 Хабибуллин (Г1, Г2)</t>
  </si>
  <si>
    <t>Координатор 3 Чичвархина (Г1, Г2)</t>
  </si>
  <si>
    <t>РП Акимов (Г1, Г2)</t>
  </si>
  <si>
    <t>ИТОГО начисления на оплату труда грантовый персонал</t>
  </si>
  <si>
    <t>Адресная помощь Артем Шинкаренко</t>
  </si>
  <si>
    <t>Детские пространства Браслеты</t>
  </si>
  <si>
    <t>Пожертвование Веселый коридор</t>
  </si>
  <si>
    <t>Проект пилюля Стелара</t>
  </si>
  <si>
    <t>ДОБРОВОЛЬНОЕ ПОЖЕРТВОВАНИЕ;Дата оплаты 30/06/2019;Плательщик:Беляева;Мария;</t>
  </si>
  <si>
    <t>ДОБРОВОЛЬНОЕ ПОЖЕРТВОВАНИЕ;Дата оплаты 01/07/2019;От сотрудников АО "Концерн "Вега" Артему Шинкаренко;Плательщик:Попова;Алина;Игоревна;Москва,Кутузовский проспект,34;popowa.ai4@gmail.com;89689273656;</t>
  </si>
  <si>
    <t>ДОБРОВОЛЬНОЕ ПОЖЕРТВОВАНИЕ;Дата оплаты 02/07/2019;Плательщик:МИШУСТИН;НИКОЛАЙ;АНАТОЛЬЕВИЧ;</t>
  </si>
  <si>
    <t>ДОБРОВОЛЬНОЕ ПОЖЕРТВОВАНИЕ;Дата оплаты 02/07/2019;Плательщик:тарасова;татьяна;владимировна;</t>
  </si>
  <si>
    <t>ДОБРОВОЛЬНОЕ ПОЖЕРТВОВАНИЕ;Дата оплаты 02/07/2019;Сергею Наглову;Плательщик:Свинаренко;Виктор;viktorkipk@mail.ru;</t>
  </si>
  <si>
    <t>ДОБРОВОЛЬНОЕ ПОЖЕРТВОВАНИЕ;Дата оплаты 02/07/2019;Илье Кузьмину;Плательщик:Свинаренко;Виктор;viktorkipk@mail.ru;</t>
  </si>
  <si>
    <t>ДОБРОВОЛЬНОЕ ПОЖЕРТВОВАНИЕ;Дата оплаты 02/07/2019;Плательщик:Никонович;Елена;</t>
  </si>
  <si>
    <t>ДОБРОВОЛЬНОЕ ПОЖЕРТВОВАНИЕ;Дата оплаты 02/07/2019;Плательщик:Васюткин;Петр;</t>
  </si>
  <si>
    <t>ДОБРОВОЛЬНОЕ ПОЖЕРТВОВАНИЕ;Дата оплаты 03/07/2019;Плательщик:лаптева;нина;игнатьевна;</t>
  </si>
  <si>
    <t>ДОБРОВОЛЬНОЕ ПОЖЕРТВОВАНИЕ;Дата оплаты 03/07/2019;Плательщик:Семиненко;Раиса;Ивановна;Старомарьевка,Подгорная,24;</t>
  </si>
  <si>
    <t>ДОБРОВОЛЬНОЕ ПОЖЕРТВОВАНИЕ;Дата оплаты 03/07/2019;Плательщик:Акопян;Артур;Витальевич;Старомарьевка,Заречный,2;</t>
  </si>
  <si>
    <t>ДОБРОВОЛЬНОЕ ПОЖЕРТВОВАНИЕ;Дата оплаты 04/07/2019;Плательщик:страданченкова;раиса;</t>
  </si>
  <si>
    <t>ДОБРОВОЛЬНОЕ ПОЖЕРТВОВАНИЕ;Дата оплаты 04/07/2019;Плательщик:чатян;соня;размиковна;</t>
  </si>
  <si>
    <t>ДОБРОВОЛЬНОЕ ПОЖЕРТВОВАНИЕ;Дата оплаты 04/07/2019;Плательщик:Борзова;Мария;</t>
  </si>
  <si>
    <t>ДОБРОВОЛЬНОЕ ПОЖЕРТВОВАНИЕ;Дата оплаты 05/07/2019;Плательщик:Клочкова;Нина;Павловна;Старомарьевка,Солнечная,11/2;</t>
  </si>
  <si>
    <t>ДОБРОВОЛЬНОЕ ПОЖЕРТВОВАНИЕ;Дата оплаты 05/07/2019;Плательщик:Чернов;Максим;</t>
  </si>
  <si>
    <t>ДОБРОВОЛЬНОЕ ПОЖЕРТВОВАНИЕ;Дата оплаты 05/07/2019;Плательщик:Чоговадзе;Валентина;</t>
  </si>
  <si>
    <t>ДОБРОВОЛЬНОЕ ПОЖЕРТВОВАНИЕ;Дата оплаты 07/07/2019;Плательщик:Беляева;Мария;</t>
  </si>
  <si>
    <t>ДОБРОВОЛЬНОЕ ПОЖЕРТВОВАНИЕ;Дата оплаты 07/07/2019;Плательщик:Мельников;Владимир;</t>
  </si>
  <si>
    <t>ДОБРОВОЛЬНОЕ ПОЖЕРТВОВАНИЕ;Дата оплаты 08/07/2019;Плательщик:Новичков;Иван;</t>
  </si>
  <si>
    <t>ДОБРОВОЛЬНОЕ ПОЖЕРТВОВАНИЕ;Дата оплаты 08/07/2019;Плательщик:Лыжина;Олеся;Владимировна;Руставели 4-1-47;Lesja2907@gmail.com;89055146758;</t>
  </si>
  <si>
    <t>ДОБРОВОЛЬНОЕ ПОЖЕРТВОВАНИЕ;Дата оплаты 09/07/2019;Плательщик:Шалбузов;Г;</t>
  </si>
  <si>
    <t>ДОБРОВОЛЬНОЕ ПОЖЕРТВОВАНИЕ;Дата оплаты 09/07/2019;Плательщик:Петросян;В;</t>
  </si>
  <si>
    <t>ДОБРОВОЛЬНОЕ ПОЖЕРТВОВАНИЕ;Дата оплаты 09/07/2019;Плательщик:Арзуманян;г;</t>
  </si>
  <si>
    <t>ДОБРОВОЛЬНОЕ ПОЖЕРТВОВАНИЕ;Дата оплаты 09/07/2019;Плательщик:Панчешный;Василий;</t>
  </si>
  <si>
    <t>ДОБРОВОЛЬНОЕ ПОЖЕРТВОВАНИЕ;Дата оплаты 09/07/2019;Плательщик:Русанова;и;</t>
  </si>
  <si>
    <t>ДОБРОВОЛЬНОЕ ПОЖЕРТВОВАНИЕ;Дата оплаты 09/07/2019;Плательщик:григорян;донара;</t>
  </si>
  <si>
    <t>ДОБРОВОЛЬНОЕ ПОЖЕРТВОВАНИЕ;Дата оплаты 09/07/2019;Плательщик:Чобанян;С;</t>
  </si>
  <si>
    <t>ДОБРОВОЛЬНОЕ ПОЖЕРТВОВАНИЕ;Дата оплаты 09/07/2019;Плательщик:панченко;патрина;</t>
  </si>
  <si>
    <t>ДОБРОВОЛЬНОЕ ПОЖЕРТВОВАНИЕ;Дата оплаты 09/07/2019;Плательщик:Китаева;В;</t>
  </si>
  <si>
    <t>ДОБРОВОЛЬНОЕ ПОЖЕРТВОВАНИЕ;Дата оплаты 09/07/2019;Плательщик:А;а;</t>
  </si>
  <si>
    <t>ДОБРОВОЛЬНОЕ ПОЖЕРТВОВАНИЕ;Дата оплаты 10/07/2019;Плательщик:Гулевская;Наталья;</t>
  </si>
  <si>
    <t>ДОБРОВОЛЬНОЕ ПОЖЕРТВОВАНИЕ;Дата оплаты 10/07/2019;Плательщик:Котов;Андрей;</t>
  </si>
  <si>
    <t>ДОБРОВОЛЬНОЕ ПОЖЕРТВОВАНИЕ;Дата оплаты 10/07/2019;Плательщик:Малолеткин;в;</t>
  </si>
  <si>
    <t>ДОБРОВОЛЬНОЕ ПОЖЕРТВОВАНИЕ;Дата оплаты 10/07/2019;Плательщик:Озерова;Любовь;</t>
  </si>
  <si>
    <t>ДОБРОВОЛЬНОЕ ПОЖЕРТВОВАНИЕ;Дата оплаты 10/07/2019;Плательщик:калашникова;ирина;алексеевна;</t>
  </si>
  <si>
    <t>ДОБРОВОЛЬНОЕ ПОЖЕРТВОВАНИЕ;Дата оплаты 10/07/2019;Плательщик:бородкина;наталья;</t>
  </si>
  <si>
    <t>ДОБРОВОЛЬНОЕ ПОЖЕРТВОВАНИЕ;Дата оплаты 11/07/2019;Плательщик:ЛЕБЕДИНСКИЙ;ВЛАДИМИР;</t>
  </si>
  <si>
    <t>ДОБРОВОЛЬНОЕ ПОЖЕРТВОВАНИЕ;Дата оплаты 11/07/2019;Плательщик:Мельник;Ольга;Николаевна;Старомарьевка;</t>
  </si>
  <si>
    <t>ДОБРОВОЛЬНОЕ ПОЖЕРТВОВАНИЕ;Дата оплаты 11/07/2019;Плательщик:Шейкин;Николай;</t>
  </si>
  <si>
    <t>ДОБРОВОЛЬНОЕ ПОЖЕРТВОВАНИЕ;Дата оплаты 11/07/2019;Плательщик:акберова;тарана;</t>
  </si>
  <si>
    <t>ДОБРОВОЛЬНОЕ ПОЖЕРТВОВАНИЕ;Дата оплаты 12/07/2019;Плательщик:Григорьев;В;</t>
  </si>
  <si>
    <t>ДОБРОВОЛЬНОЕ ПОЖЕРТВОВАНИЕ;Дата оплаты 13/07/2019;Плательщик:гудзева;наталья;</t>
  </si>
  <si>
    <t>ДОБРОВОЛЬНОЕ ПОЖЕРТВОВАНИЕ;Дата оплаты 12/07/2019;Плательщик:Еремин;Юрий;</t>
  </si>
  <si>
    <t>ДОБРОВОЛЬНОЕ ПОЖЕРТВОВАНИЕ;Дата оплаты 12/07/2019;Плательщик:циндрина;ирина;</t>
  </si>
  <si>
    <t>ДОБРОВОЛЬНОЕ ПОЖЕРТВОВАНИЕ;Дата оплаты 12/07/2019;Плательщик:Глазунова;Валентина;</t>
  </si>
  <si>
    <t>ДОБРОВОЛЬНОЕ ПОЖЕРТВОВАНИЕ;Дата оплаты 12/07/2019;Плательщик:Биберова;Марина;</t>
  </si>
  <si>
    <t>ДОБРОВОЛЬНОЕ ПОЖЕРТВОВАНИЕ;Дата оплаты 13/07/2019;Плательщик:Рахманова;Екатерина;</t>
  </si>
  <si>
    <t>ДОБРОВОЛЬНОЕ ПОЖЕРТВОВАНИЕ;Дата оплаты 14/07/2019;Плательщик:Беляева;Мария;</t>
  </si>
  <si>
    <t>ДОБРОВОЛЬНОЕ ПОЖЕРТВОВАНИЕ;Дата оплаты 15/07/2019;Плательщик:гулев;александр;</t>
  </si>
  <si>
    <t>ДОБРОВОЛЬНОЕ ПОЖЕРТВОВАНИЕ;Дата оплаты 15/07/2019;Плательщик:морозова;ольга;</t>
  </si>
  <si>
    <t>ДОБРОВОЛЬНОЕ ПОЖЕРТВОВАНИЕ;Дата оплаты 16/07/2019;Плательщик:глебович;Галина;</t>
  </si>
  <si>
    <t>ДОБРОВОЛЬНОЕ ПОЖЕРТВОВАНИЕ;Дата оплаты 16/07/2019;Плательщик:Слащева;Валентина;</t>
  </si>
  <si>
    <t>ДОБРОВОЛЬНОЕ ПОЖЕРТВОВАНИЕ;Дата оплаты 17/07/2019;Плательщик:Мальцев;Н;</t>
  </si>
  <si>
    <t>ДОБРОВОЛЬНОЕ ПОЖЕРТВОВАНИЕ;Дата оплаты 17/07/2019;Плательщик:Гусак;Галина;Михайловна;сТАРОМАРЬЕВКА,Войкова,119;</t>
  </si>
  <si>
    <t>ДОБРОВОЛЬНОЕ ПОЖЕРТВОВАНИЕ;Дата оплаты 17/07/2019;Плательщик:Маханько;Егор;Яковлевич;Старомарьевка,Дорожная,7/2;</t>
  </si>
  <si>
    <t>ДОБРОВОЛЬНОЕ ПОЖЕРТВОВАНИЕ;Дата оплаты 17/07/2019;Плательщик:Алиев;Юсиф;</t>
  </si>
  <si>
    <t>ДОБРОВОЛЬНОЕ ПОЖЕРТВОВАНИЕ;Дата оплаты 18/07/2019;Плательщик:Марченко;Ольга;</t>
  </si>
  <si>
    <t>ДОБРОВОЛЬНОЕ ПОЖЕРТВОВАНИЕ;Дата оплаты 18/07/2019;Плательщик:бурлуцкий;константин;</t>
  </si>
  <si>
    <t>ДОБРОВОЛЬНОЕ ПОЖЕРТВОВАНИЕ;Дата оплаты 18/07/2019;Плательщик:Черноусов;сергей;</t>
  </si>
  <si>
    <t>ДОБРОВОЛЬНОЕ ПОЖЕРТВОВАНИЕ;Дата оплаты 18/07/2019;Плательщик:Браткова;Вера;</t>
  </si>
  <si>
    <t>ДОБРОВОЛЬНОЕ ПОЖЕРТВОВАНИЕ;Дата оплаты 18/07/2019;Плательщик:николенко;виктор;</t>
  </si>
  <si>
    <t>ДОБРОВОЛЬНОЕ ПОЖЕРТВОВАНИЕ;Дата оплаты 19/07/2019;Плательщик:Иванов;Алексей;</t>
  </si>
  <si>
    <t>ДОБРОВОЛЬНОЕ ПОЖЕРТВОВАНИЕ;Дата оплаты 19/07/2019;Плательщик:а;а;</t>
  </si>
  <si>
    <t>ДОБРОВОЛЬНОЕ ПОЖЕРТВОВАНИЕ;Дата оплаты 19/07/2019;Плательщик:аванесова;вардетер;погосовна;</t>
  </si>
  <si>
    <t>ДОБРОВОЛЬНОЕ ПОЖЕРТВОВАНИЕ;Дата оплаты 19/07/2019;Плательщик:Кортиев;Иван;</t>
  </si>
  <si>
    <t>ДОБРОВОЛЬНОЕ ПОЖЕРТВОВАНИЕ;Дата оплаты 19/07/2019;Плательщик:аа;а;</t>
  </si>
  <si>
    <t>ДОБРОВОЛЬНОЕ ПОЖЕРТВОВАНИЕ;Дата оплаты 19/07/2019;Плательщик:Павлова;Елена;</t>
  </si>
  <si>
    <t>ДОБРОВОЛЬНОЕ ПОЖЕРТВОВАНИЕ;Дата оплаты 19/07/2019;Плательщик:f;f;</t>
  </si>
  <si>
    <t>ДОБРОВОЛЬНОЕ ПОЖЕРТВОВАНИЕ;Дата оплаты 19/07/2019;Плательщик:Лисин;Александр;</t>
  </si>
  <si>
    <t>ДОБРОВОЛЬНОЕ ПОЖЕРТВОВАНИЕ;Дата оплаты 21/07/2019;Плательщик:Беляева;Мария;</t>
  </si>
  <si>
    <t>ДОБРОВОЛЬНОЕ ПОЖЕРТВОВАНИЕ;Дата оплаты 23/07/2019;Плательщик:косогоров;иван;</t>
  </si>
  <si>
    <t>ДОБРОВОЛЬНОЕ ПОЖЕРТВОВАНИЕ;Дата оплаты 23/07/2019;Плательщик:Грибенко;владимир;</t>
  </si>
  <si>
    <t>ДОБРОВОЛЬНОЕ ПОЖЕРТВОВАНИЕ;Дата оплаты 23/07/2019;Плательщик:Храмова;марина;</t>
  </si>
  <si>
    <t>ДОБРОВОЛЬНОЕ ПОЖЕРТВОВАНИЕ;Дата оплаты 23/07/2019;Плательщик:Башкатов;В;</t>
  </si>
  <si>
    <t>ДОБРОВОЛЬНОЕ ПОЖЕРТВОВАНИЕ;Дата оплаты 23/07/2019;Плательщик:Жих;В;</t>
  </si>
  <si>
    <t>ДОБРОВОЛЬНОЕ ПОЖЕРТВОВАНИЕ;Дата оплаты 23/07/2019;Плательщик:сосин;Павел;</t>
  </si>
  <si>
    <t>ДОБРОВОЛЬНОЕ ПОЖЕРТВОВАНИЕ;Дата оплаты 23/07/2019;Плательщик:Гридина;таисия;</t>
  </si>
  <si>
    <t>ДОБРОВОЛЬНОЕ ПОЖЕРТВОВАНИЕ;Дата оплаты 24/07/2019;Плательщик:Семенов;александр;</t>
  </si>
  <si>
    <t>ДОБРОВОЛЬНОЕ ПОЖЕРТВОВАНИЕ;Дата оплаты 24/07/2019;Плательщик:Воробей;Елена;</t>
  </si>
  <si>
    <t>ДОБРОВОЛЬНОЕ ПОЖЕРТВОВАНИЕ;Дата оплаты 24/07/2019;Плательщик:Шаталов;Владимир;</t>
  </si>
  <si>
    <t>ДОБРОВОЛЬНОЕ ПОЖЕРТВОВАНИЕ;Дата оплаты 24/07/2019;Плательщик:гриценко;евгения;</t>
  </si>
  <si>
    <t>ДОБРОВОЛЬНОЕ ПОЖЕРТВОВАНИЕ;Дата оплаты 24/07/2019;По просьбе моего сына;Плательщик:Табаровская;Наталия;Владимировна;Москва,ул.Климашкина,д.8,кв.7;89096593935;</t>
  </si>
  <si>
    <t>ДОБРОВОЛЬНОЕ ПОЖЕРТВОВАНИЕ;Дата оплаты 25/07/2019;Плательщик:Козлитин;Дмитрий;</t>
  </si>
  <si>
    <t>ДОБРОВОЛЬНОЕ ПОЖЕРТВОВАНИЕ;Дата оплаты 25/07/2019;Плательщик:Табак;Евгений;</t>
  </si>
  <si>
    <t>ДОБРОВОЛЬНОЕ ПОЖЕРТВОВАНИЕ;Дата оплаты 25/07/2019;Плательщик:Желтков;Степан;</t>
  </si>
  <si>
    <t>ДОБРОВОЛЬНОЕ ПОЖЕРТВОВАНИЕ;Дата оплаты 26/07/2019;Плательщик:богачева;наталья;</t>
  </si>
  <si>
    <t>ДОБРОВОЛЬНОЕ ПОЖЕРТВОВАНИЕ;Дата оплаты 26/07/2019;Плательщик:Приблуденко;Наталья;</t>
  </si>
  <si>
    <t>ДОБРОВОЛЬНОЕ ПОЖЕРТВОВАНИЕ;Дата оплаты 26/07/2019;Плательщик:Еремин;н;</t>
  </si>
  <si>
    <t>ДОБРОВОЛЬНОЕ ПОЖЕРТВОВАНИЕ;Дата оплаты 26/07/2019;Плательщик:толстокурова;татьяна;</t>
  </si>
  <si>
    <t>ДОБРОВОЛЬНОЕ ПОЖЕРТВОВАНИЕ;Дата оплаты 26/07/2019;Плательщик:Зиевдинов;расул;</t>
  </si>
  <si>
    <t>ДОБРОВОЛЬНОЕ ПОЖЕРТВОВАНИЕ;Дата оплаты 26/07/2019;Плательщик:ар;ва;</t>
  </si>
  <si>
    <t>ДОБРОВОЛЬНОЕ ПОЖЕРТВОВАНИЕ;Дата оплаты 26/07/2019;Плательщик:Джангирян;Владимир;</t>
  </si>
  <si>
    <t>ДОБРОВОЛЬНОЕ ПОЖЕРТВОВАНИЕ;Дата оплаты 26/07/2019;Плательщик:Савосина;В;</t>
  </si>
  <si>
    <t>ДОБРОВОЛЬНОЕ ПОЖЕРТВОВАНИЕ;Дата оплаты 26/07/2019;Плательщик:Гусев;сергей;</t>
  </si>
  <si>
    <t>ДОБРОВОЛЬНОЕ ПОЖЕРТВОВАНИЕ;Дата оплаты 28/07/2019;Плательщик:Беляева;Мария;</t>
  </si>
  <si>
    <t>ДОБРОВОЛЬНОЕ ПОЖЕРТВОВАНИЕ;Дата оплаты 27/07/2019;Плательщик:Головнин;Антон;</t>
  </si>
  <si>
    <t>ДОБРОВОЛЬНОЕ ПОЖЕРТВОВАНИЕ;Дата оплаты 28/07/2019;Плательщик:донецкий;Кирилл;</t>
  </si>
  <si>
    <t>ДОБРОВОЛЬНОЕ ПОЖЕРТВОВАНИЕ;Дата оплаты 28/07/2019;Плательщик:Положая;Злата;Москва;golda000@mail.ru;</t>
  </si>
  <si>
    <t>ДОБРОВОЛЬНОЕ ПОЖЕРТВОВАНИЕ;Дата оплаты 29/07/2019;Плательщик:вербицкий;андрей;</t>
  </si>
  <si>
    <t>ДОБРОВОЛЬНОЕ ПОЖЕРТВОВАНИЕ;Дата оплаты 29/07/2019;Плательщик:Бережновп;Анна;Георгиевна;ул.Кутузова 9-40;anna-saba@yandex.ru;89060722742;</t>
  </si>
  <si>
    <t>ДОБРОВОЛЬНОЕ ПОЖЕРТВОВАНИЕ;Дата оплаты 30/07/2019;Плательщик:Аветисян;А;</t>
  </si>
  <si>
    <t>ДОБРОВОЛЬНОЕ ПОЖЕРТВОВАНИЕ;Дата оплаты 30/07/2019;Плательщик:Селюков;н;</t>
  </si>
  <si>
    <t>ДОБРОВОЛЬНОЕ ПОЖЕРТВОВАНИЕ;Дата оплаты 30/07/2019;Плательщик:Масимов;Мамед;</t>
  </si>
  <si>
    <t>ДОБРОВОЛЬНОЕ ПОЖЕРТВОВАНИЕ;Дата оплаты 30/07/2019;Плательщик:Баранник;Татьяна;</t>
  </si>
  <si>
    <t>ДОБРОВОЛЬНОЕ ПОЖЕРТВОВАНИЕ;Дата оплаты 30/07/2019;Плательщик:Дорохова;а;</t>
  </si>
  <si>
    <t>ДОБРОВОЛЬНОЕ ПОЖЕРТВОВАНИЕ;Дата оплаты 30/07/2019;Плательщик:Макрова;Н;</t>
  </si>
  <si>
    <t>ДОБРОВОЛЬНОЕ ПОЖЕРТВОВАНИЕ;Дата оплаты 30/07/2019;Плательщик:бабенко;галина;</t>
  </si>
  <si>
    <t>ДОБРОВОЛЬНОЕ ПОЖЕРТВОВАНИЕ;Дата оплаты 30/07/2019;Плательщик:аванесян;эрик;</t>
  </si>
  <si>
    <t>ДОБРОВОЛЬНОЕ ПОЖЕРТВОВАНИЕ;Дата оплаты 30/07/2019;Плательщик:гальвас;олиса;николаевна;</t>
  </si>
  <si>
    <t>ДОБРОВОЛЬНОЕ ПОЖЕРТВОВАНИЕ;Дата оплаты 30/07/2019;Плательщик:Петренко;К;</t>
  </si>
  <si>
    <t>ДОБРОВОЛЬНОЕ ПОЖЕРТВОВАНИЕ;Дата оплаты 31/07/2019;Плательщик:Шатеева;татьяна;</t>
  </si>
  <si>
    <t>ДОБРОВОЛЬНОЕ ПОЖЕРТВОВАНИЕ;Дата оплаты 31/07/2019;Плательщик:мазикина;О;</t>
  </si>
  <si>
    <t>ДОБРОВОЛЬНОЕ ПОЖЕРТВОВАНИЕ;Дата оплаты 31/07/2019;Плательщик:Юшков;Андрей;</t>
  </si>
  <si>
    <t>ДОБРОВОЛЬНОЕ ПОЖЕРТВОВАНИЕ;Дата оплаты 31/07/2019;Плательщик:читчян;асмик;</t>
  </si>
  <si>
    <t>ДОБРОВОЛЬНОЕ ПОЖЕРТВОВАНИЕ;Дата оплаты 31/07/2019;Плательщик:Чернова;Тамара;</t>
  </si>
  <si>
    <t>ДОБРОВОЛЬНОЕ ПОЖЕРТВОВАНИЕ;Дата оплаты 01/08/2019;Плательщик:гриценко;татьяна;петровна;</t>
  </si>
  <si>
    <t>ДОБРОВОЛЬНОЕ ПОЖЕРТВОВАНИЕ;Дата оплаты 01/08/2019;Плательщик:Гордышев;Виктор;</t>
  </si>
  <si>
    <t>ДОБРОВОЛЬНОЕ ПОЖЕРТВОВАНИЕ;Дата оплаты 01/08/2019;Плательщик:Толстокоренко;ольга;</t>
  </si>
  <si>
    <t>ДОБРОВОЛЬНОЕ ПОЖЕРТВОВАНИЕ;Дата оплаты 01/08/2019;Плательщик:МУРАДОВ;БАЙРАМ;</t>
  </si>
  <si>
    <t>ДОБРОВОЛЬНОЕ ПОЖЕРТВОВАНИЕ;Дата оплаты 01/08/2019;Плательщик:Кутявин;Максим;Павлович;</t>
  </si>
  <si>
    <t>ДОБРОВОЛЬНОЕ ПОЖЕРТВОВАНИЕ;Дата оплаты 02/08/2019;Плательщик:МАРКИН;АНТОН;</t>
  </si>
  <si>
    <t>ДОБРОВОЛЬНОЕ ПОЖЕРТВОВАНИЕ;Дата оплаты 02/08/2019;Плательщик:Анкудинова;Наталья;</t>
  </si>
  <si>
    <t>ДОБРОВОЛЬНОЕ ПОЖЕРТВОВАНИЕ;Дата оплаты 02/08/2019;Плательщик:Чальян;Екатерина;</t>
  </si>
  <si>
    <t>ДОБРОВОЛЬНОЕ ПОЖЕРТВОВАНИЕ;Дата оплаты 02/08/2019;Плательщик:шавкута;лидия;ивановна;</t>
  </si>
  <si>
    <t>ДОБРОВОЛЬНОЕ ПОЖЕРТВОВАНИЕ;Дата оплаты 02/08/2019;Плательщик:БОЛОТОВА;ТАТЬЯНА;ИВАНОВНА;</t>
  </si>
  <si>
    <t>ДОБРОВОЛЬНОЕ ПОЖЕРТВОВАНИЕ;Дата оплаты 03/08/2019;Плательщик:ВАХМИСТРОВ;ВИКТОР;</t>
  </si>
  <si>
    <t>ДОБРОВОЛЬНОЕ ПОЖЕРТВОВАНИЕ;Дата оплаты 02/08/2019;Плательщик:Караева;Мария;</t>
  </si>
  <si>
    <t>ДОБРОВОЛЬНОЕ ПОЖЕРТВОВАНИЕ;Дата оплаты 02/08/2019;Плательщик:УДОВИЦА;ВЕРА;</t>
  </si>
  <si>
    <t>ДОБРОВОЛЬНОЕ ПОЖЕРТВОВАНИЕ;Дата оплаты 02/08/2019;Плательщик:Коновалова;Ольга;</t>
  </si>
  <si>
    <t>ДОБРОВОЛЬНОЕ ПОЖЕРТВОВАНИЕ;Дата оплаты 02/08/2019;Плательщик:Очагова;Наталья;</t>
  </si>
  <si>
    <t>ДОБРОВОЛЬНОЕ ПОЖЕРТВОВАНИЕ;Дата оплаты 02/08/2019;Плательщик:Максимова;Светлана;</t>
  </si>
  <si>
    <t>ДОБРОВОЛЬНОЕ ПОЖЕРТВОВАНИЕ;Дата оплаты 02/08/2019;Плательщик:Васюткин;Петр;</t>
  </si>
  <si>
    <t>ДОБРОВОЛЬНОЕ ПОЖЕРТВОВАНИЕ;Дата оплаты 04/08/2019;Плательщик:Беляева;Мария;</t>
  </si>
  <si>
    <t>ДОБРОВОЛЬНОЕ ПОЖЕРТВОВАНИЕ;Дата оплаты 06/08/2019;Плательщик:арестакесян;марина;</t>
  </si>
  <si>
    <t>ДОБРОВОЛЬНОЕ ПОЖЕРТВОВАНИЕ;Дата оплаты 06/08/2019;Плательщик:Гончаров;Валерий;</t>
  </si>
  <si>
    <t>ДОБРОВОЛЬНОЕ ПОЖЕРТВОВАНИЕ;Дата оплаты 06/08/2019;Плательщик:Дьяченко;Нина;</t>
  </si>
  <si>
    <t>ДОБРОВОЛЬНОЕ ПОЖЕРТВОВАНИЕ;Дата оплаты 06/08/2019;Плательщик:Жуков;Сергей;</t>
  </si>
  <si>
    <t>ДОБРОВОЛЬНОЕ ПОЖЕРТВОВАНИЕ;Дата оплаты 06/08/2019;Плательщик:Толокнева;Ирина;</t>
  </si>
  <si>
    <t>ДОБРОВОЛЬНОЕ ПОЖЕРТВОВАНИЕ;Дата оплаты 06/08/2019;Плательщик:Зуев;Александр;</t>
  </si>
  <si>
    <t>ДОБРОВОЛЬНОЕ ПОЖЕРТВОВАНИЕ;Дата оплаты 06/08/2019;Плательщик:атамас;наталья;</t>
  </si>
  <si>
    <t>ДОБРОВОЛЬНОЕ ПОЖЕРТВОВАНИЕ;Дата оплаты 06/08/2019;Плательщик:МАКИНЯН;АНДРАНИК;АРТУРИКОВИЧ;</t>
  </si>
  <si>
    <t>ДОБРОВОЛЬНОЕ ПОЖЕРТВОВАНИЕ;Дата оплаты 06/08/2019;Плательщик:Сивцева;Таисия;</t>
  </si>
  <si>
    <t>ДОБРОВОЛЬНОЕ ПОЖЕРТВОВАНИЕ;Дата оплаты 06/08/2019;Плательщик:Чеснова;Татьяна;Алексеевна;Истра Генерала Белобородова 13-12;chesnova.1985@mail.ru;89775901455;</t>
  </si>
  <si>
    <t>ДОБРОВОЛЬНОЕ ПОЖЕРТВОВАНИЕ;Дата оплаты 07/08/2019;Плательщик:ДУШИН;ВЛАДИМИР;</t>
  </si>
  <si>
    <t>ДОБРОВОЛЬНОЕ ПОЖЕРТВОВАНИЕ;Дата оплаты 07/08/2019;Плательщик:алахвердян;гаяне;</t>
  </si>
  <si>
    <t>ДОБРОВОЛЬНОЕ ПОЖЕРТВОВАНИЕ;Дата оплаты 07/08/2019;Плательщик:андриевских;любовь;</t>
  </si>
  <si>
    <t>ДОБРОВОЛЬНОЕ ПОЖЕРТВОВАНИЕ;Дата оплаты 07/08/2019;Плательщик:Коровенкова;Елена;Николаевна;г.Спасск;k.lena2981@gmail.com;</t>
  </si>
  <si>
    <t>ДОБРОВОЛЬНОЕ ПОЖЕРТВОВАНИЕ;Дата оплаты 07/08/2019;Плательщик:Мельников;Владимир;</t>
  </si>
  <si>
    <t>ДОБРОВОЛЬНОЕ ПОЖЕРТВОВАНИЕ;Дата оплаты 08/08/2019;Плательщик:Оганнисян;геворг;</t>
  </si>
  <si>
    <t>ДОБРОВОЛЬНОЕ ПОЖЕРТВОВАНИЕ;Дата оплаты 08/08/2019;Плательщик:ахмоева;анна;павловна;</t>
  </si>
  <si>
    <t>ДОБРОВОЛЬНОЕ ПОЖЕРТВОВАНИЕ;Дата оплаты 08/08/2019;Плательщик:Озерова;Любовь;</t>
  </si>
  <si>
    <t>ДОБРОВОЛЬНОЕ ПОЖЕРТВОВАНИЕ;Дата оплаты 08/08/2019;Плательщик:Панчешный;Сергей;</t>
  </si>
  <si>
    <t>ДОБРОВОЛЬНОЕ ПОЖЕРТВОВАНИЕ;Дата оплаты 08/08/2019;Плательщик:панченко;патрина;</t>
  </si>
  <si>
    <t>ДОБРОВОЛЬНОЕ ПОЖЕРТВОВАНИЕ;Дата оплаты 08/08/2019;Плательщик:Новичков;Иван;</t>
  </si>
  <si>
    <t>ДОБРОВОЛЬНОЕ ПОЖЕРТВОВАНИЕ;Дата оплаты 10/08/2019;Плательщик:запевалова;оксана;</t>
  </si>
  <si>
    <t>ДОБРОВОЛЬНОЕ ПОЖЕРТВОВАНИЕ;Дата оплаты 09/08/2019;Плательщик:касатонова;светлана;</t>
  </si>
  <si>
    <t>ДОБРОВОЛЬНОЕ ПОЖЕРТВОВАНИЕ;Дата оплаты 09/08/2019;Плательщик:душин;владимир;</t>
  </si>
  <si>
    <t>ДОБРОВОЛЬНОЕ ПОЖЕРТВОВАНИЕ;Дата оплаты 11/08/2019;Плательщик:Беляева;Мария;</t>
  </si>
  <si>
    <t>ДОБРОВОЛЬНОЕ ПОЖЕРТВОВАНИЕ;Дата оплаты 12/08/2019;Плательщик:иванов;владимир;</t>
  </si>
  <si>
    <t>ДОБРОВОЛЬНОЕ ПОЖЕРТВОВАНИЕ;Дата оплаты 13/08/2019;Плательщик:Олейникова;Валентина;</t>
  </si>
  <si>
    <t>ДОБРОВОЛЬНОЕ ПОЖЕРТВОВАНИЕ;Дата оплаты 13/08/2019;Плательщик:м;ю;</t>
  </si>
  <si>
    <t>ДОБРОВОЛЬНОЕ ПОЖЕРТВОВАНИЕ;Дата оплаты 13/08/2019;Плательщик:смирнова;наталья;</t>
  </si>
  <si>
    <t>ДОБРОВОЛЬНОЕ ПОЖЕРТВОВАНИЕ;Дата оплаты 13/08/2019;Плательщик:галунова;екатерина;александровна;</t>
  </si>
  <si>
    <t>ДОБРОВОЛЬНОЕ ПОЖЕРТВОВАНИЕ;Дата оплаты 13/08/2019;Плательщик:Рахманова;Екатерина;</t>
  </si>
  <si>
    <t>ДОБРОВОЛЬНОЕ ПОЖЕРТВОВАНИЕ;Дата оплаты 14/08/2019;Плательщик:Киричек;Д;</t>
  </si>
  <si>
    <t>ДОБРОВОЛЬНОЕ ПОЖЕРТВОВАНИЕ;Дата оплаты 14/08/2019;Плательщик:Гдадцких;Любовь;</t>
  </si>
  <si>
    <t>ДОБРОВОЛЬНОЕ ПОЖЕРТВОВАНИЕ;Дата оплаты 14/08/2019;Плательщик:Карпенко;Алексей;</t>
  </si>
  <si>
    <t>ДОБРОВОЛЬНОЕ ПОЖЕРТВОВАНИЕ;Дата оплаты 14/08/2019;Плательщик:Миргородский;иван;</t>
  </si>
  <si>
    <t>ДОБРОВОЛЬНОЕ ПОЖЕРТВОВАНИЕ;Дата оплаты 14/08/2019;Плательщик:осипова;евгения;</t>
  </si>
  <si>
    <t>ДОБРОВОЛЬНОЕ ПОЖЕРТВОВАНИЕ;Дата оплаты 14/08/2019;Плательщик:Еремин;Владимир;</t>
  </si>
  <si>
    <t>ДОБРОВОЛЬНОЕ ПОЖЕРТВОВАНИЕ;Дата оплаты 15/08/2019;Плательщик:сарма;елена;</t>
  </si>
  <si>
    <t>ДОБРОВОЛЬНОЕ ПОЖЕРТВОВАНИЕ;Дата оплаты 15/08/2019;Плательщик:григорян;эльза;</t>
  </si>
  <si>
    <t>ДОБРОВОЛЬНОЕ ПОЖЕРТВОВАНИЕ;Дата оплаты 15/08/2019;Плательщик:ФАРАМАЗЯН;МАРИНА;</t>
  </si>
  <si>
    <t>ДОБРОВОЛЬНОЕ ПОЖЕРТВОВАНИЕ;Дата оплаты 17/08/2019;Плательщик:Лыжина;Олеся;Владимировна;Руставели 4-1-47;Lesja2907@gmail.com;89055146758;</t>
  </si>
  <si>
    <t>ДОБРОВОЛЬНОЕ ПОЖЕРТВОВАНИЕ;Дата оплаты 18/08/2019;Плательщик:Беляева;Мария;</t>
  </si>
  <si>
    <t>ДОБРОВОЛЬНОЕ ПОЖЕРТВОВАНИЕ;Дата оплаты 19/08/2019;Плательщик:смагин;иван;</t>
  </si>
  <si>
    <t>ДОБРОВОЛЬНОЕ ПОЖЕРТВОВАНИЕ;Дата оплаты 19/08/2019;Плательщик:Селиловский;Игорь;Владимирович;Брянск;</t>
  </si>
  <si>
    <t>ДОБРОВОЛЬНОЕ ПОЖЕРТВОВАНИЕ;Дата оплаты 20/08/2019;Плательщик:Пожидаева;Людмила;Ивановна;Старомарьевка,40 лет Победы,13/1;</t>
  </si>
  <si>
    <t>ДОБРОВОЛЬНОЕ ПОЖЕРТВОВАНИЕ;Дата оплаты 20/08/2019;Плательщик:ТЕРЗИКЯН;СЕРГЕЙ;</t>
  </si>
  <si>
    <t>ДОБРОВОЛЬНОЕ ПОЖЕРТВОВАНИЕ;Дата оплаты 20/08/2019;Плательщик:ЮПАКОВА;СИНЯРА;</t>
  </si>
  <si>
    <t>ДОБРОВОЛЬНОЕ ПОЖЕРТВОВАНИЕ;Дата оплаты 20/08/2019;Плательщик:ДОБРОВОЛЬСКИЙ;АРТЕМ;ВАСИЛЬЕВИЧ;</t>
  </si>
  <si>
    <t>ДОБРОВОЛЬНОЕ ПОЖЕРТВОВАНИЕ;Дата оплаты 21/08/2019;Плательщик:ПЕТРОВ;ВАСИЛИЙ;МИХАЙЛОВИЧ;</t>
  </si>
  <si>
    <t>ДОБРОВОЛЬНОЕ ПОЖЕРТВОВАНИЕ;Дата оплаты 25/08/2019;Плательщик:Беляева;Мария;</t>
  </si>
  <si>
    <t>ДОБРОВОЛЬНОЕ ПОЖЕРТВОВАНИЕ;Дата оплаты 26/08/2019;Плательщик:карапетов;сергей;</t>
  </si>
  <si>
    <t>ДОБРОВОЛЬНОЕ ПОЖЕРТВОВАНИЕ;Дата оплаты 27/08/2019;Плательщик:арутюнян;ольга;</t>
  </si>
  <si>
    <t>ДОБРОВОЛЬНОЕ ПОЖЕРТВОВАНИЕ;Дата оплаты 27/08/2019;Плательщик:бубнова;анна;</t>
  </si>
  <si>
    <t>ДОБРОВОЛЬНОЕ ПОЖЕРТВОВАНИЕ;Дата оплаты 27/08/2019;Плательщик:акинин;алексей;</t>
  </si>
  <si>
    <t>ДОБРОВОЛЬНОЕ ПОЖЕРТВОВАНИЕ;Дата оплаты 27/08/2019;Плательщик:Головнин;Антон;</t>
  </si>
  <si>
    <t>ДОБРОВОЛЬНОЕ ПОЖЕРТВОВАНИЕ;Дата оплаты 28/08/2019;Плательщик:Шевадов;Вячеслав;</t>
  </si>
  <si>
    <t>ДОБРОВОЛЬНОЕ ПОЖЕРТВОВАНИЕ;Дата оплаты 28/08/2019;Плательщик:Селиловский;Игорь;Владимирович;Брянск;</t>
  </si>
  <si>
    <t>ДОБРОВОЛЬНОЕ ПОЖЕРТВОВАНИЕ;Дата оплаты 28/08/2019;Плательщик:донецкий;Кирилл;</t>
  </si>
  <si>
    <t>ДОБРОВОЛЬНОЕ ПОЖЕРТВОВАНИЕ;Дата оплаты 29/08/2019;Плательщик:Дядькова;Галина;</t>
  </si>
  <si>
    <t>ДОБРОВОЛЬНОЕ ПОЖЕРТВОВАНИЕ;Дата оплаты 29/08/2019;Плательщик:Бочарова;Олеся;</t>
  </si>
  <si>
    <t>ДОБРОВОЛЬНОЕ ПОЖЕРТВОВАНИЕ;Дата оплаты 29/08/2019;Плательщик:петровская;галина;</t>
  </si>
  <si>
    <t>ДОБРОВОЛЬНОЕ ПОЖЕРТВОВАНИЕ;Дата оплаты 30/08/2019;Плательщик:ЧИТЧЯН;АСМИК;</t>
  </si>
  <si>
    <t>ДОБРОВОЛЬНОЕ ПОЖЕРТВОВАНИЕ;Дата оплаты 01/09/2019;Плательщик:Беляева;Мария;</t>
  </si>
  <si>
    <t>ДОБРОВОЛЬНОЕ ПОЖЕРТВОВАНИЕ;Дата оплаты 01/09/2019;Плательщик:Бирюкова;Виктория;Петровна;Соловьиная роща 10-20;vikolica@inbox.ru;</t>
  </si>
  <si>
    <t>ДОБРОВОЛЬНОЕ ПОЖЕРТВОВАНИЕ;Дата оплаты 01/09/2019;ГБОУ СОШ №2005,5А класс,класс.рук.Попова Галина Васильевна;Плательщик:Шелег;Андрей;Москва;3831275@gmail.com;79263831275;</t>
  </si>
  <si>
    <t>ДОБРОВОЛЬНОЕ ПОЖЕРТВОВАНИЕ;Дата оплаты 02/09/2019;Плательщик:Васюткин;Петр;</t>
  </si>
  <si>
    <t>ДОБРОВОЛЬНОЕ ПОЖЕРТВОВАНИЕ;Дата оплаты 02/09/2019;ГБОУ Школа 2005 6Б класс;Плательщик:Вивчарик;Татьяна;Александровна;Москва,Родионовская,10-1-31;tana05@list.ru;89262238611;</t>
  </si>
  <si>
    <t>ДОБРОВОЛЬНОЕ ПОЖЕРТВОВАНИЕ;Дата оплаты 03/09/2019;Плательщик:Толстокоренко;Ольга;</t>
  </si>
  <si>
    <t>ДОБРОВОЛЬНОЕ ПОЖЕРТВОВАНИЕ;Дата оплаты 03/09/2019;Плательщик:Дорофеева;Елена;</t>
  </si>
  <si>
    <t>ДОБРОВОЛЬНОЕ ПОЖЕРТВОВАНИЕ;Дата оплаты 03/09/2019;Плательщик:ванян;андраник;</t>
  </si>
  <si>
    <t>ДОБРОВОЛЬНОЕ ПОЖЕРТВОВАНИЕ;Дата оплаты 03/09/2019;Школа 1532 (СП-04) 2М класс "Дети вместо цветов";Плательщик:Сапожникова;Анастасия;Александровна;Москва,Профсоюзная,146-1-319;nastko.77@mail.ru;79037368103;</t>
  </si>
  <si>
    <t>Пожертвование БФ "КОРАБЛИК" на реализацию проектов фонда "Культурная реабилитация" и "Детские пространства" в Морозовской детской городской клинической больнице г.Москвы.</t>
  </si>
  <si>
    <t>ДОБРОВОЛЬНОЕ ПОЖЕРТВОВАНИЕ;Дата оплаты 06/09/2019;Плательщик:меденцева;елена;</t>
  </si>
  <si>
    <t>ДОБРОВОЛЬНОЕ ПОЖЕРТВОВАНИЕ;Дата оплаты 07/09/2019;Плательщик:гейко;татьяна;</t>
  </si>
  <si>
    <t>ДОБРОВОЛЬНОЕ ПОЖЕРТВОВАНИЕ;Дата оплаты 08/09/2019;Плательщик:Новичков;Иван;</t>
  </si>
  <si>
    <t>ДОБРОВОЛЬНОЕ ПОЖЕРТВОВАНИЕ;Дата оплаты 07/09/2019;Плательщик:Мельников;Владимир;</t>
  </si>
  <si>
    <t>ДОБРОВОЛЬНОЕ ПОЖЕРТВОВАНИЕ;Дата оплаты 08/09/2019;Плательщик:Беляева;Мария;</t>
  </si>
  <si>
    <t>ДОБРОВОЛЬНОЕ ПОЖЕРТВОВАНИЕ;Дата оплаты 09/09/2019;школа№ 2005,2Д Класс( Дети вместо цветов);Плательщик:Хрситовский;Ян;Москва,Куркинское шоссе д 17 корп 11 кв;</t>
  </si>
  <si>
    <t>ДОБРОВОЛЬНОЕ ПОЖЕРТВОВАНИЕ;Дата оплаты 11/09/2019;Плательщик:К;Богдан;</t>
  </si>
  <si>
    <t>ДОБРОВОЛЬНОЕ ПОЖЕРТВОВАНИЕ;Дата оплаты 12/09/2019;Плательщик:ДУЛЬЦЕВ;АНДРЕЙ;</t>
  </si>
  <si>
    <t>ДОБРОВОЛЬНОЕ ПОЖЕРТВОВАНИЕ;Дата оплаты 12/09/2019;Плательщик:саруханян;араик;</t>
  </si>
  <si>
    <t>ДОБРОВОЛЬНОЕ ПОЖЕРТВОВАНИЕ;Дата оплаты 14/09/2019;Плательщик:мишустина;ирина;николаевна;</t>
  </si>
  <si>
    <t>ДОБРОВОЛЬНОЕ ПОЖЕРТВОВАНИЕ;Дата оплаты 13/09/2019;Плательщик:НИКИТИН;владимир;</t>
  </si>
  <si>
    <t>ДОБРОВОЛЬНОЕ ПОЖЕРТВОВАНИЕ;Дата оплаты 13/09/2019;Плательщик:губарев;сергей;владимирович;</t>
  </si>
  <si>
    <t>ДОБРОВОЛЬНОЕ ПОЖЕРТВОВАНИЕ;Дата оплаты 13/09/2019;Плательщик:КОРЖОВА;ЕЛЕНА;</t>
  </si>
  <si>
    <t>ДОБРОВОЛЬНОЕ ПОЖЕРТВОВАНИЕ;Дата оплаты 13/09/2019;Плательщик:Рахманова;Екатерина;</t>
  </si>
  <si>
    <t>ДОБРОВОЛЬНОЕ ПОЖЕРТВОВАНИЕ;Дата оплаты 15/09/2019;Плательщик:Беляева;Мария;</t>
  </si>
  <si>
    <t>ДОБРОВОЛЬНОЕ ПОЖЕРТВОВАНИЕ;Дата оплаты 16/09/2019;Плательщик:Лыжина;Олеся;</t>
  </si>
  <si>
    <t>ДОБРОВОЛЬНОЕ ПОЖЕРТВОВАНИЕ;Дата оплаты 17/09/2019;Плательщик:чахалов;исмаил;</t>
  </si>
  <si>
    <t>ДОБРОВОЛЬНОЕ ПОЖЕРТВОВАНИЕ;Дата оплаты 17/09/2019;Плательщик:гулев;александр;павлович;</t>
  </si>
  <si>
    <t>ДОБРОВОЛЬНОЕ ПОЖЕРТВОВАНИЕ;Дата оплаты 18/09/2019;Плательщик:плясова;любовь;алексеевна;</t>
  </si>
  <si>
    <t>ДОБРОВОЛЬНОЕ ПОЖЕРТВОВАНИЕ;Дата оплаты 18/09/2019;Плательщик:федоткин;михаил;иванович;</t>
  </si>
  <si>
    <t>ДОБРОВОЛЬНОЕ ПОЖЕРТВОВАНИЕ;Дата оплаты 18/09/2019;Плательщик:морозова;ольга;сергеевна;перрвская 30/2-24;olihman@gmail.com;89162100864;</t>
  </si>
  <si>
    <t>ДОБРОВОЛЬНОЕ ПОЖЕРТВОВАНИЕ;Дата оплаты 19/09/2019;Плательщик:ермакова;наталья;васильевна;</t>
  </si>
  <si>
    <t>ДОБРОВОЛЬНОЕ ПОЖЕРТВОВАНИЕ;Дата оплаты 19/09/2019;Плательщик:адамян;гоар;</t>
  </si>
  <si>
    <t>ДОБРОВОЛЬНОЕ ПОЖЕРТВОВАНИЕ;Дата оплаты 19/09/2019;Плательщик:пожидаева;ольга;</t>
  </si>
  <si>
    <t>ДОБРОВОЛЬНОЕ ПОЖЕРТВОВАНИЕ;Дата оплаты 19/09/2019;Плательщик:васильев;николай;андреевич;</t>
  </si>
  <si>
    <t>ДОБРОВОЛЬНОЕ ПОЖЕРТВОВАНИЕ;Дата оплаты 21/09/2019;Плательщик:ПЛЯСОВА;ИРИНА;АЛЕКСЕЕВНА;</t>
  </si>
  <si>
    <t>ДОБРОВОЛЬНОЕ ПОЖЕРТВОВАНИЕ;Дата оплаты 20/09/2019;Плательщик:ОЗЕРОВА;ВАЛЕНТИНА;МИХАЙЛОВНА;</t>
  </si>
  <si>
    <t>ДОБРОВОЛЬНОЕ ПОЖЕРТВОВАНИЕ;Дата оплаты 20/09/2019;Плательщик:МУСАЕВ;БАГАНДГАДЖИ;БАГАНДОВИЧ;</t>
  </si>
  <si>
    <t>ДОБРОВОЛЬНОЕ ПОЖЕРТВОВАНИЕ;Дата оплаты 20/09/2019;Плательщик:плясова;любовь;алексеевна;</t>
  </si>
  <si>
    <t>ДОБРОВОЛЬНОЕ ПОЖЕРТВОВАНИЕ;Дата оплаты 21/09/2019;Плательщик:хусманова;зарема;</t>
  </si>
  <si>
    <t>ДОБРОВОЛЬНОЕ ПОЖЕРТВОВАНИЕ;Дата оплаты 21/09/2019;Плательщик:усманова;зарема;</t>
  </si>
  <si>
    <t>ДОБРОВОЛЬНОЕ ПОЖЕРТВОВАНИЕ;Дата оплаты 22/09/2019;добро;Плательщик:Селиловский;Игорь;Владимирович;Брянск;</t>
  </si>
  <si>
    <t>ДОБРОВОЛЬНОЕ ПОЖЕРТВОВАНИЕ;Дата оплаты 22/09/2019;Плательщик:Беляева;Мария;</t>
  </si>
  <si>
    <t>ДОБРОВОЛЬНОЕ ПОЖЕРТВОВАНИЕ;Дата оплаты 26/09/2019;Плательщик:нажмудинова;марина;</t>
  </si>
  <si>
    <t>ДОБРОВОЛЬНОЕ ПОЖЕРТВОВАНИЕ;Дата оплаты 26/09/2019;Плательщик:шершакова;вера;ивановна;</t>
  </si>
  <si>
    <t>ДОБРОВОЛЬНОЕ ПОЖЕРТВОВАНИЕ;Дата оплаты 26/09/2019;Плательщик:сенченко;татьяна;леонидовна;</t>
  </si>
  <si>
    <t>ДОБРОВОЛЬНОЕ ПОЖЕРТВОВАНИЕ;Дата оплаты 26/09/2019;48891 Для Меньшиковой Маши;Плательщик:Гаврилов;Вячеслав;Белгород;</t>
  </si>
  <si>
    <t>ДОБРОВОЛЬНОЕ ПОЖЕРТВОВАНИЕ;Дата оплаты 27/09/2019;Плательщик:кулиев;александр;</t>
  </si>
  <si>
    <t>ДОБРОВОЛЬНОЕ ПОЖЕРТВОВАНИЕ;Дата оплаты 27/09/2019;Плательщик:акинин;алексей;</t>
  </si>
  <si>
    <t>ДОБРОВОЛЬНОЕ ПОЖЕРТВОВАНИЕ;Дата оплаты 28/09/2019;Плательщик:донецкий;Кирилл;</t>
  </si>
  <si>
    <t>ДОБРОВОЛЬНОЕ ПОЖЕРТВОВАНИЕ;Дата оплаты 27/09/2019;Плательщик:Головнин;Антон;</t>
  </si>
  <si>
    <t>ДОБРОВОЛЬНОЕ ПОЖЕРТВОВАНИЕ;Дата оплаты 29/09/2019;Плательщик:Беляева;Мария;</t>
  </si>
  <si>
    <t>ДОБРОВОЛЬНОЕ ПОЖЕРТВОВАНИЕ;Дата оплаты 01/10/2019;Плательщик:плясова;любовь;алексеевна;</t>
  </si>
  <si>
    <t>ДОБРОВОЛЬНОЕ ПОЖЕРТВОВАНИЕ;Дата оплаты 01/10/2019;Плательщик:САРГСЯН;КРИСТИНА;</t>
  </si>
  <si>
    <t>ДОБРОВОЛЬНОЕ ПОЖЕРТВОВАНИЕ;Дата оплаты 02/10/2019;Благотворительное пожертвование;Плательщик:Р;О;</t>
  </si>
  <si>
    <t>ДОБРОВОЛЬНОЕ ПОЖЕРТВОВАНИЕ;Дата оплаты 02/10/2019;Плательщик:Логунова;Екатерина;</t>
  </si>
  <si>
    <t>ДОБРОВОЛЬНОЕ ПОЖЕРТВОВАНИЕ;Дата оплаты 02/10/2019;Плательщик:Васюткин;Петр;</t>
  </si>
  <si>
    <t>ДОБРОВОЛЬНОЕ ПОЖЕРТВОВАНИЕ;Дата оплаты 03/10/2019;Плательщик:новикова;Анастасия;Вячеславовна;Кирова 20а4;89821148507;</t>
  </si>
  <si>
    <t>ДОБРОВОЛЬНОЕ ПОЖЕРТВОВАНИЕ;Дата оплаты 03/10/2019;Плательщик:егорова;ирина;андреевна;Ставрополь Туапсинская 10 кв 6;89288186858@mail.ru;89288186858;</t>
  </si>
  <si>
    <t>ДОБРОВОЛЬНОЕ ПОЖЕРТВОВАНИЕ;Дата оплаты 03/10/2019;Ксюше Цыганковой;Плательщик:Не указывать;Не указывать;Не указывать;</t>
  </si>
  <si>
    <t>ДОБРОВОЛЬНОЕ ПОЖЕРТВОВАНИЕ;Дата оплаты 03/10/2019;Плательщик:Закирова;Лилия;Наилевна;Мерецкова 2-94;lilia.zakirova@yahoo.com;89266309794;</t>
  </si>
  <si>
    <t>ДОБРОВОЛЬНОЕ ПОЖЕРТВОВАНИЕ;Дата оплаты 04/10/2019;Плательщик:амирханян;майрануш;</t>
  </si>
  <si>
    <t>ДОБРОВОЛЬНОЕ ПОЖЕРТВОВАНИЕ;Дата оплаты 04/10/2019;Плательщик:ковешникова;анастасия;</t>
  </si>
  <si>
    <t>ДОБРОВОЛЬНОЕ ПОЖЕРТВОВАНИЕ;Дата оплаты 04/10/2019;Плательщик:Юндт;Елена;Леонидовна;г.Мытищи,ул.Индустриальная,д.3,к.3;lena-567@yandex.ru;89266909957;</t>
  </si>
  <si>
    <t>ДОБРОВОЛЬНОЕ ПОЖЕРТВОВАНИЕ;Дата оплаты 04/10/2019;001-25944138;Плательщик:емельяненко;жанна;сергеевна;Иркутск,п.Дзержинск,улстахановскаяд54кв1;Emelyanenko_zhanna@mailru;89041129990;</t>
  </si>
  <si>
    <t>ДОБРОВОЛЬНОЕ ПОЖЕРТВОВАНИЕ;Дата оплаты 06/10/2019;Плательщик:Беляева;Мария;</t>
  </si>
  <si>
    <t>ДОБРОВОЛЬНОЕ ПОЖЕРТВОВАНИЕ;Дата оплаты 07/10/2019;Плательщик:Мельников;Владимир;</t>
  </si>
  <si>
    <t>ДОБРОВОЛЬНОЕ ПОЖЕРТВОВАНИЕ;Дата оплаты 08/10/2019;Плательщик:захаров;николай;</t>
  </si>
  <si>
    <t>ДОБРОВОЛЬНОЕ ПОЖЕРТВОВАНИЕ;Дата оплаты 08/10/2019;Плательщик:ширяева;вера;александровна;</t>
  </si>
  <si>
    <t>ДОБРОВОЛЬНОЕ ПОЖЕРТВОВАНИЕ;Дата оплаты 08/10/2019;Плательщик:КАИМОВА;ЕЛЕНА;</t>
  </si>
  <si>
    <t>ДОБРОВОЛЬНОЕ ПОЖЕРТВОВАНИЕ;Дата оплаты 08/10/2019;Плательщик:эскендеров;рамазан;</t>
  </si>
  <si>
    <t>ДОБРОВОЛЬНОЕ ПОЖЕРТВОВАНИЕ;Дата оплаты 08/10/2019;Плательщик:МАЛЮКОВ;НИКОЛАЙ;СЕРГЕЕВИЧ;</t>
  </si>
  <si>
    <t>ДОБРОВОЛЬНОЕ ПОЖЕРТВОВАНИЕ;Дата оплаты 08/10/2019;Плательщик:ПРОЗОРОВСКАЯ;ОЛЬГА;МИХАЙЛОВНА;</t>
  </si>
  <si>
    <t>ДОБРОВОЛЬНОЕ ПОЖЕРТВОВАНИЕ;Дата оплаты 08/10/2019;Плательщик:ГЮЛУМЯН;КАРИНА;</t>
  </si>
  <si>
    <t>ДОБРОВОЛЬНОЕ ПОЖЕРТВОВАНИЕ;Дата оплаты 08/10/2019;Плательщик:мовсесян;эльза;</t>
  </si>
  <si>
    <t>ДОБРОВОЛЬНОЕ ПОЖЕРТВОВАНИЕ;Дата оплаты 08/10/2019;Плательщик:Новичков;Иван;</t>
  </si>
  <si>
    <t>ДОБРОВОЛЬНОЕ ПОЖЕРТВОВАНИЕ;Дата оплаты 09/10/2019;Плательщик:Клименко;Елена;Алесандровна;проспект 60-летия октября,19,293;eaklimenko@mail.ru;79857669752;</t>
  </si>
  <si>
    <t>ДОБРОВОЛЬНОЕ ПОЖЕРТВОВАНИЕ;Дата оплаты 10/10/2019;Плательщик:Старостина;Галина;Вячеславовна;</t>
  </si>
  <si>
    <t>ДОБРОВОЛЬНОЕ ПОЖЕРТВОВАНИЕ;Дата оплаты 11/10/2019;Плательщик:БРУНОВА;ЕЛЕНА;БОРИСОВНА;</t>
  </si>
  <si>
    <t>ДОБРОВОЛЬНОЕ ПОЖЕРТВОВАНИЕ;Дата оплаты 11/10/2019;Плательщик:литвиненко;валентина;</t>
  </si>
  <si>
    <t>ДОБРОВОЛЬНОЕ ПОЖЕРТВОВАНИЕ;Дата оплаты 12/10/2019;Плательщик:Просяновский;Дмитрий;</t>
  </si>
  <si>
    <t>ДОБРОВОЛЬНОЕ ПОЖЕРТВОВАНИЕ;Дата оплаты 13/10/2019;Плательщик:Беляева;Мария;</t>
  </si>
  <si>
    <t>ДОБРОВОЛЬНОЕ ПОЖЕРТВОВАНИЕ;Дата оплаты 13/10/2019;Плательщик:Рахманова;Екатерина;</t>
  </si>
  <si>
    <t>ДОБРОВОЛЬНОЕ ПОЖЕРТВОВАНИЕ;Дата оплаты 14/10/2019;Плательщик:Пятница;ИГОРЬ;</t>
  </si>
  <si>
    <t>ДОБРОВОЛЬНОЕ ПОЖЕРТВОВАНИЕ;Дата оплаты 15/10/2019;Плательщик:ворфоломеева;наталья;</t>
  </si>
  <si>
    <t>ДОБРОВОЛЬНОЕ ПОЖЕРТВОВАНИЕ;Дата оплаты 15/10/2019;Плательщик:власова;светлана;</t>
  </si>
  <si>
    <t>ДОБРОВОЛЬНОЕ ПОЖЕРТВОВАНИЕ;Дата оплаты 15/10/2019;Плательщик:плясова;любовь;алексеевна;</t>
  </si>
  <si>
    <t>ДОБРОВОЛЬНОЕ ПОЖЕРТВОВАНИЕ;Дата оплаты 16/10/2019;Плательщик:Лыжина;Олеся;</t>
  </si>
  <si>
    <t>ДОБРОВОЛЬНОЕ ПОЖЕРТВОВАНИЕ;Дата оплаты 17/10/2019;Плательщик:Антониади;ирина;</t>
  </si>
  <si>
    <t>ДОБРОВОЛЬНОЕ ПОЖЕРТВОВАНИЕ;Дата оплаты 19/10/2019;Плательщик:казарян;наталья;владимировна;</t>
  </si>
  <si>
    <t>ДОБРОВОЛЬНОЕ ПОЖЕРТВОВАНИЕ;Дата оплаты 18/10/2019;Плательщик:румянцева;анастасия;юрьевна;</t>
  </si>
  <si>
    <t>ДОБРОВОЛЬНОЕ ПОЖЕРТВОВАНИЕ;Дата оплаты 18/10/2019;Плательщик:соколов;сергей;</t>
  </si>
  <si>
    <t>ДОБРОВОЛЬНОЕ ПОЖЕРТВОВАНИЕ;Дата оплаты 18/10/2019;Плательщик:ПЛЯСОВА;ИРИНА;АЛЕКСЕЕВНА;</t>
  </si>
  <si>
    <t>ДОБРОВОЛЬНОЕ ПОЖЕРТВОВАНИЕ;Дата оплаты 18/10/2019;Плательщик:душина;анна;васильевна;</t>
  </si>
  <si>
    <t>ДОБРОВОЛЬНОЕ ПОЖЕРТВОВАНИЕ;Дата оплаты 18/10/2019;Плательщик:евдокимова;валентина;васильевна;</t>
  </si>
  <si>
    <t>ДОБРОВОЛЬНОЕ ПОЖЕРТВОВАНИЕ;Дата оплаты 18/10/2019;Плательщик:ХАУСТОВА;НАДЕЖДА;</t>
  </si>
  <si>
    <t>ДОБРОВОЛЬНОЕ ПОЖЕРТВОВАНИЕ;Дата оплаты 19/10/2019;Плательщик:колядов;василий;михайлович;</t>
  </si>
  <si>
    <t>ДОБРОВОЛЬНОЕ ПОЖЕРТВОВАНИЕ;Дата оплаты 19/10/2019;Плательщик:Ворфоломеева;Анна;Алексеевна;Старомарьевка;</t>
  </si>
  <si>
    <t>ДОБРОВОЛЬНОЕ ПОЖЕРТВОВАНИЕ;Дата оплаты 20/10/2019;Плательщик:Беляева;Мария;</t>
  </si>
  <si>
    <t>ДОБРОВОЛЬНОЕ ПОЖЕРТВОВАНИЕ;Дата оплаты 18/10/2019;Плательщик:вертелецкая;татьяна;борисовна;</t>
  </si>
  <si>
    <t>ДОБРОВОЛЬНОЕ ПОЖЕРТВОВАНИЕ;Дата оплаты 18/10/2019;Плательщик:Пятница;ИГОРЬ;</t>
  </si>
  <si>
    <t>ДОБРОВОЛЬНОЕ ПОЖЕРТВОВАНИЕ;Дата оплаты 22/10/2019;Плательщик:СИЛЬНИКОВ;РОМАН;</t>
  </si>
  <si>
    <t>ДОБРОВОЛЬНОЕ ПОЖЕРТВОВАНИЕ;Дата оплаты 26/10/2019;Плательщик:шубин;андрей;анатольевич;</t>
  </si>
  <si>
    <t>ДОБРОВОЛЬНОЕ ПОЖЕРТВОВАНИЕ;Дата оплаты 26/10/2019;Плательщик:григорян;гамлет;</t>
  </si>
  <si>
    <t>ДОБРОВОЛЬНОЕ ПОЖЕРТВОВАНИЕ;Дата оплаты 27/10/2019;Плательщик:Беляева;Мария;</t>
  </si>
  <si>
    <t>ДОБРОВОЛЬНОЕ ПОЖЕРТВОВАНИЕ;Дата оплаты 27/10/2019;Плательщик:Головнин;Антон;</t>
  </si>
  <si>
    <t>ДОБРОВОЛЬНОЕ ПОЖЕРТВОВАНИЕ;Дата оплаты 25/10/2019;Плательщик:Кузнецова;Анастасия;</t>
  </si>
  <si>
    <t>ДОБРОВОЛЬНОЕ ПОЖЕРТВОВАНИЕ;Дата оплаты 28/10/2019;Плательщик:донецкий;Кирилл;</t>
  </si>
  <si>
    <t>ДОБРОВОЛЬНОЕ ПОЖЕРТВОВАНИЕ;Дата оплаты 31/10/2019;Плательщик:Акимов;Дмитрий;Александрович;г.Москва,ул.Лобачевского 100-2-445;dakimov@list.ru;79037992874;</t>
  </si>
  <si>
    <t>ДОБРОВОЛЬНОЕ ПОЖЕРТВОВАНИЕ;Дата оплаты 03/11/2019;Плательщик:Беляева;Мария;</t>
  </si>
  <si>
    <t>ДОБРОВОЛЬНОЕ ПОЖЕРТВОВАНИЕ;Дата оплаты 02/11/2019;Плательщик:Васюткин;Петр;</t>
  </si>
  <si>
    <t>ДОБРОВОЛЬНОЕ ПОЖЕРТВОВАНИЕ;Дата оплаты 05/11/2019;Плательщик:вертелецкий;евгений;иванович;</t>
  </si>
  <si>
    <t>ДОБРОВОЛЬНОЕ ПОЖЕРТВОВАНИЕ;Дата оплаты 05/11/2019;Плательщик:Косенко;Елена;</t>
  </si>
  <si>
    <t>ДОБРОВОЛЬНОЕ ПОЖЕРТВОВАНИЕ;Дата оплаты 07/11/2019;Плательщик:Мельников;Владимир;</t>
  </si>
  <si>
    <t>ДОБРОВОЛЬНОЕ ПОЖЕРТВОВАНИЕ;Дата оплаты 08/11/2019;Плательщик:ЧУБАНОВА;ГАЯНА;</t>
  </si>
  <si>
    <t>ДОБРОВОЛЬНОЕ ПОЖЕРТВОВАНИЕ;Дата оплаты 08/11/2019;Плательщик:ВОРОНИНА;НАДЕЖДА;</t>
  </si>
  <si>
    <t>ДОБРОВОЛЬНОЕ ПОЖЕРТВОВАНИЕ;Дата оплаты 08/11/2019;Плательщик:Новичков;Иван;</t>
  </si>
  <si>
    <t>ДОБРОВОЛЬНОЕ ПОЖЕРТВОВАНИЕ;Дата оплаты 10/11/2019;Плательщик:Беляева;Мария;</t>
  </si>
  <si>
    <t>ДОБРОВОЛЬНОЕ ПОЖЕРТВОВАНИЕ;Дата оплаты 13/11/2019;Плательщик:Рахманова;Екатерина;</t>
  </si>
  <si>
    <t>ДОБРОВОЛЬНОЕ ПОЖЕРТВОВАНИЕ;Дата оплаты 15/11/2019;Плательщик:абдулхалидова;сакинат;</t>
  </si>
  <si>
    <t>ДОБРОВОЛЬНОЕ ПОЖЕРТВОВАНИЕ;Дата оплаты 15/11/2019;Плательщик:ханина;татьяна;</t>
  </si>
  <si>
    <t>ДОБРОВОЛЬНОЕ ПОЖЕРТВОВАНИЕ;Дата оплаты 15/11/2019;Плательщик:ФОМИНА;ЛИЛИЯ;</t>
  </si>
  <si>
    <t>ДОБРОВОЛЬНОЕ ПОЖЕРТВОВАНИЕ;Дата оплаты 16/11/2019;Плательщик:МЕЛКУМЯН;ДИАНА;</t>
  </si>
  <si>
    <t>ДОБРОВОЛЬНОЕ ПОЖЕРТВОВАНИЕ;Дата оплаты 15/11/2019;Плательщик:Просяновский;Дмитрий;</t>
  </si>
  <si>
    <t>ДОБРОВОЛЬНОЕ ПОЖЕРТВОВАНИЕ;Дата оплаты 16/11/2019;Плательщик:Лыжина;Олеся;</t>
  </si>
  <si>
    <t>ДОБРОВОЛЬНОЕ ПОЖЕРТВОВАНИЕ;Дата оплаты 17/11/2019;Плательщик:Беляева;Мария;</t>
  </si>
  <si>
    <t>ДОБРОВОЛЬНОЕ ПОЖЕРТВОВАНИЕ;Дата оплаты 19/11/2019;Плательщик:винокурова;галина;</t>
  </si>
  <si>
    <t>ДОБРОВОЛЬНОЕ ПОЖЕРТВОВАНИЕ;Дата оплаты 19/11/2019;Плательщик:косинова;наталья;</t>
  </si>
  <si>
    <t>ДОБРОВОЛЬНОЕ ПОЖЕРТВОВАНИЕ;Дата оплаты 20/11/2019;Плательщик:Литвиненко;Оксана;</t>
  </si>
  <si>
    <t>ДОБРОВОЛЬНОЕ ПОЖЕРТВОВАНИЕ;Дата оплаты 22/11/2019;Плательщик:АГАНЕСОВА;КАРИНА;</t>
  </si>
  <si>
    <t>ДОБРОВОЛЬНОЕ ПОЖЕРТВОВАНИЕ;Дата оплаты 22/11/2019;Плательщик:белявская;антонина;</t>
  </si>
  <si>
    <t>ДОБРОВОЛЬНОЕ ПОЖЕРТВОВАНИЕ;Дата оплаты 24/11/2019;Плательщик:Беляева;Мария;</t>
  </si>
  <si>
    <t>ДОБРОВОЛЬНОЕ ПОЖЕРТВОВАНИЕ;Дата оплаты 26/11/2019;Плательщик:ДЕМЧЕНКО;ЛЮДМИЛА;</t>
  </si>
  <si>
    <t>ДОБРОВОЛЬНОЕ ПОЖЕРТВОВАНИЕ;Дата оплаты 26/11/2019;Плательщик:ПЛЯСОВА;ЛЮБОВЬ;</t>
  </si>
  <si>
    <t>ДОБРОВОЛЬНОЕ ПОЖЕРТВОВАНИЕ;Дата оплаты 26/11/2019;Плательщик:башкатова;ольга;</t>
  </si>
  <si>
    <t>ДОБРОВОЛЬНОЕ ПОЖЕРТВОВАНИЕ;Дата оплаты 26/11/2019;Плательщик:РЯДНОВ;РОМАН;</t>
  </si>
  <si>
    <t>ДОБРОВОЛЬНОЕ ПОЖЕРТВОВАНИЕ;Дата оплаты 26/11/2019;Плательщик:захарина;валентина;</t>
  </si>
  <si>
    <t>ДОБРОВОЛЬНОЕ ПОЖЕРТВОВАНИЕ;Дата оплаты 27/11/2019;Плательщик:Головнин;Антон;</t>
  </si>
  <si>
    <t>ДОБРОВОЛЬНОЕ ПОЖЕРТВОВАНИЕ;Дата оплаты 28/11/2019;Плательщик:донецкий;Кирилл;</t>
  </si>
  <si>
    <t>ДОБРОВОЛЬНОЕ ПОЖЕРТВОВАНИЕ;Дата оплаты 28/11/2019;Плательщик:Валькова;М.;В.;Сумская;</t>
  </si>
  <si>
    <t>ДОБРОВОЛЬНОЕ ПОЖЕРТВОВАНИЕ;Дата оплаты 29/11/2019;Плательщик:катенян;лида;</t>
  </si>
  <si>
    <t>ДОБРОВОЛЬНОЕ ПОЖЕРТВОВАНИЕ;Дата оплаты 29/11/2019;Плательщик:ПОГОСЯН;КАРЕН;</t>
  </si>
  <si>
    <t>ДОБРОВОЛЬНОЕ ПОЖЕРТВОВАНИЕ;Дата оплаты 29/11/2019;Плательщик:адамян;давид;араратович;</t>
  </si>
  <si>
    <t>ДОБРОВОЛЬНОЕ ПОЖЕРТВОВАНИЕ;Дата оплаты 01/12/2019;Плательщик:Борман;Лариса;</t>
  </si>
  <si>
    <t>ДОБРОВОЛЬНОЕ ПОЖЕРТВОВАНИЕ;Дата оплаты 01/12/2019;Плательщик:Валькова;М.;</t>
  </si>
  <si>
    <t>ДОБРОВОЛЬНОЕ ПОЖЕРТВОВАНИЕ;Дата оплаты 02/12/2019;Плательщик:Васюткин;Петр;</t>
  </si>
  <si>
    <t>ДОБРОВОЛЬНОЕ ПОЖЕРТВОВАНИЕ;Дата оплаты 03/12/2019;Плательщик:соболев;сергей;сергеевич;</t>
  </si>
  <si>
    <t>ДОБРОВОЛЬНОЕ ПОЖЕРТВОВАНИЕ;Дата оплаты 05/12/2019;Плательщик:Косенко;Елена;</t>
  </si>
  <si>
    <t>ДОБРОВОЛЬНОЕ ПОЖЕРТВОВАНИЕ;Дата оплаты 06/12/2019;Плательщик:исраелян;эльмира;</t>
  </si>
  <si>
    <t>ДОБРОВОЛЬНОЕ ПОЖЕРТВОВАНИЕ;Дата оплаты 06/12/2019;Плательщик:дульцева;галина;</t>
  </si>
  <si>
    <t>ДОБРОВОЛЬНОЕ ПОЖЕРТВОВАНИЕ;Дата оплаты 07/12/2019;Плательщик:закарян;елена;</t>
  </si>
  <si>
    <t>ДОБРОВОЛЬНОЕ ПОЖЕРТВОВАНИЕ;Дата оплаты 06/12/2019;Плательщик:ГЕЗАЛЯН;РУЗАННА;</t>
  </si>
  <si>
    <t>ДОБРОВОЛЬНОЕ ПОЖЕРТВОВАНИЕ;Дата оплаты 07/12/2019;Плательщик:ЗЕЙНАЛОВА;ЛЮБОВЬ;ПЕТРОВНА;</t>
  </si>
  <si>
    <t>ДОБРОВОЛЬНОЕ ПОЖЕРТВОВАНИЕ;Дата оплаты 07/12/2019;Плательщик:ГЛАЗОВА;ГАЛИНА;</t>
  </si>
  <si>
    <t>ДОБРОВОЛЬНОЕ ПОЖЕРТВОВАНИЕ;Дата оплаты 07/12/2019;Плательщик:Мельников;Владимир;</t>
  </si>
  <si>
    <t>ДОБРОВОЛЬНОЕ ПОЖЕРТВОВАНИЕ;Дата оплаты 06/12/2019;Плательщик:Клименко;Елена;Александровна;eaklimenko@mail.ru;</t>
  </si>
  <si>
    <t>ДОБРОВОЛЬНОЕ ПОЖЕРТВОВАНИЕ;Дата оплаты 08/12/2019;Плательщик:Беляева;Мария;</t>
  </si>
  <si>
    <t>ДОБРОВОЛЬНОЕ ПОЖЕРТВОВАНИЕ;Дата оплаты 08/12/2019;Плательщик:Новичков;Иван;</t>
  </si>
  <si>
    <t>ДОБРОВОЛЬНОЕ ПОЖЕРТВОВАНИЕ;Дата оплаты 10/12/2019;Плательщик:Горский;Евгений;</t>
  </si>
  <si>
    <t>ДОБРОВОЛЬНОЕ ПОЖЕРТВОВАНИЕ;Дата оплаты 12/12/2019;Плательщик:бруснев;александр;</t>
  </si>
  <si>
    <t>ДОБРОВОЛЬНОЕ ПОЖЕРТВОВАНИЕ;Дата оплаты 13/12/2019;Плательщик:Рахманова;Екатерина;</t>
  </si>
  <si>
    <t>ДОБРОВОЛЬНОЕ ПОЖЕРТВОВАНИЕ;Дата оплаты 13/12/2019;Плательщик:Степаньян;Карен;</t>
  </si>
  <si>
    <t>ДОБРОВОЛЬНОЕ ПОЖЕРТВОВАНИЕ;Дата оплаты 14/12/2019;Плательщик:саркисов;георгий;</t>
  </si>
  <si>
    <t>ДОБРОВОЛЬНОЕ ПОЖЕРТВОВАНИЕ;Дата оплаты 15/12/2019;Плательщик:Зыкова;Анастасия;nobeliever@mail.ru;</t>
  </si>
  <si>
    <t>ДОБРОВОЛЬНОЕ ПОЖЕРТВОВАНИЕ;Дата оплаты 14/12/2019;Плательщик:т;э;в;</t>
  </si>
  <si>
    <t>ДОБРОВОЛЬНОЕ ПОЖЕРТВОВАНИЕ;Дата оплаты 13/12/2019;Плательщик:Клименко;Елена;eaklimenko@mail.ru;</t>
  </si>
  <si>
    <t>ДОБРОВОЛЬНОЕ ПОЖЕРТВОВАНИЕ;Дата оплаты 15/12/2019;Плательщик:Беляева;Мария;</t>
  </si>
  <si>
    <t>ДОБРОВОЛЬНОЕ ПОЖЕРТВОВАНИЕ;Дата оплаты 15/12/2019;Плательщик:Просяновский;Дмитрий;</t>
  </si>
  <si>
    <t>ДОБРОВОЛЬНОЕ ПОЖЕРТВОВАНИЕ;Дата оплаты 16/12/2019;Плательщик:Лыжина;Олеся;</t>
  </si>
  <si>
    <t>ДОБРОВОЛЬНОЕ ПОЖЕРТВОВАНИЕ;Дата оплаты 17/12/2019;Плательщик:меденцева;марина;</t>
  </si>
  <si>
    <t>ДОБРОВОЛЬНОЕ ПОЖЕРТВОВАНИЕ;Дата оплаты 17/12/2019;Плательщик:соболев;сергей;</t>
  </si>
  <si>
    <t>ДОБРОВОЛЬНОЕ ПОЖЕРТВОВАНИЕ;Дата оплаты 16/12/2019;для Алины Рашидовой;Плательщик:Муравьева;Людмила;</t>
  </si>
  <si>
    <t>ДОБРОВОЛЬНОЕ ПОЖЕРТВОВАНИЕ;Дата оплаты 19/12/2019;Плательщик:серебряковп;галина;</t>
  </si>
  <si>
    <t>ДОБРОВОЛЬНОЕ ПОЖЕРТВОВАНИЕ;Дата оплаты 20/12/2019;Плательщик:джарагян;каринэ;</t>
  </si>
  <si>
    <t>ДОБРОВОЛЬНОЕ ПОЖЕРТВОВАНИЕ;Дата оплаты 19/12/2019;Плательщик:кв.нязева;наталья;</t>
  </si>
  <si>
    <t>ДОБРОВОЛЬНОЕ ПОЖЕРТВОВАНИЕ;Дата оплаты 19/12/2019;Плательщик:лисова;юля;владимировна;</t>
  </si>
  <si>
    <t>ДОБРОВОЛЬНОЕ ПОЖЕРТВОВАНИЕ;Дата оплаты 22/12/2019;Плательщик:Беляева;Мария;</t>
  </si>
  <si>
    <t>ДОБРОВОЛЬНОЕ ПОЖЕРТВОВАНИЕ;Дата оплаты 22/12/2019;благотворительное пожертвование адресная помощь;Плательщик:Акимов;Дмитрий;Александрович;г.Москва,ул.Лобачевского 100-2-445;dakimov@list.ru;79037992874;</t>
  </si>
  <si>
    <t>ДОБРОВОЛЬНОЕ ПОЖЕРТВОВАНИЕ;Дата оплаты 24/12/2019;Плательщик:КАЗАРЯН;НАТАЛЬЯ;</t>
  </si>
  <si>
    <t>ДОБРОВОЛЬНОЕ ПОЖЕРТВОВАНИЕ;Дата оплаты 24/12/2019;Плательщик:дражина;вероника;</t>
  </si>
  <si>
    <t>ДОБРОВОЛЬНОЕ ПОЖЕРТВОВАНИЕ;Дата оплаты 25/12/2019;Плательщик:Никитина;Мария;Андреева;г.Екатеринбург;mariya-vengina@yandex.ru;79530069089;</t>
  </si>
  <si>
    <t>ДОБРОВОЛЬНОЕ ПОЖЕРТВОВАНИЕ;Дата оплаты 26/12/2019;Плательщик:Малинкина;Галина;Ивановна;Москва;gmalinkina@yandex.ru;89161603424;</t>
  </si>
  <si>
    <t>ДОБРОВОЛЬНОЕ ПОЖЕРТВОВАНИЕ;Дата оплаты 27/12/2019;Плательщик:кайгибова;рейсалат;</t>
  </si>
  <si>
    <t>ДОБРОВОЛЬНОЕ ПОЖЕРТВОВАНИЕ;Дата оплаты 27/12/2019;Плательщик:Головнин;Антон;</t>
  </si>
  <si>
    <t>ДОБРОВОЛЬНОЕ ПОЖЕРТВОВАНИЕ;Дата оплаты 29/12/2019;Плательщик:Беляева;Мария;</t>
  </si>
  <si>
    <t>ДОБРОВОЛЬНОЕ ПОЖЕРТВОВАНИЕ;Дата оплаты 28/12/2019;Плательщик:донецкий;Кирилл;</t>
  </si>
  <si>
    <t>ДОБРОВОЛЬНОЕ ПОЖЕРТВОВАНИЕ;Дата оплаты 30/12/2019;На социальные проекты фонда;Плательщик:Озорнин;Прохор;prokhor.ozornin@yandex.ru;</t>
  </si>
  <si>
    <t>ДОБРОВОЛЬНОЕ ПОЖЕРТВОВАНИЕ;Дата оплаты 30/12/2019;благотворительное пожертвование адресная помощь;Плательщик:Акимов;Дмитрий;Александрович;г.Москва,ул.Лобачевского 100-2-445;dakimov@list.ru;79037992874;</t>
  </si>
  <si>
    <t>ДОБРОВОЛЬНОЕ ПОЖЕРТВОВАНИЕ;Дата оплаты 31/12/2019;Плательщик:алишайхов;магомед;</t>
  </si>
  <si>
    <t>ДОБРОВОЛЬНОЕ ПОЖЕРТВОВАНИЕ;Дата оплаты 31/12/2019;Плательщик:митин;юрий;</t>
  </si>
  <si>
    <t>ДОБРОВОЛЬНОЕ ПОЖЕРТВОВАНИЕ;Дата оплаты 31/12/2019;Плательщик:магомедов;мусул;</t>
  </si>
  <si>
    <t xml:space="preserve"> НДФЛ грантовый персонал</t>
  </si>
  <si>
    <t>Отчисления в ФСС грантовый персонал</t>
  </si>
  <si>
    <t>ДЕТСКИЙ МИР ПЕРВОМАЙСКАЯ 42</t>
  </si>
  <si>
    <t>31.08.2019 12:00:04</t>
  </si>
  <si>
    <t>31.08.2019 12:00:06</t>
  </si>
  <si>
    <t>31.08.2019 23:59:59</t>
  </si>
  <si>
    <t>31.10.2019 17:12:46</t>
  </si>
  <si>
    <t>31.10.2019 17:12:54</t>
  </si>
  <si>
    <t>31.10.2019 23:59:59</t>
  </si>
  <si>
    <t>31.12.2019 12:00:22</t>
  </si>
  <si>
    <t>31.12.2019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</si>
</sst>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  &quot;;&quot;-&quot;* #,##0.00&quot;   &quot;;&quot; &quot;* &quot;-&quot;??&quot;   &quot;"/>
    <numFmt numFmtId="165" formatCode="yyyy\-mm\-dd\ hh:mm:ss"/>
    <numFmt numFmtId="166" formatCode="#\ ##0.00"/>
    <numFmt numFmtId="167" formatCode="#,##0.00\ _₽"/>
    <numFmt numFmtId="168" formatCode="dd\.mm\.yyyy"/>
  </numFmts>
  <fonts count="29">
    <font>
      <sz val="11"/>
      <color indexed="8"/>
      <name val="Calibri"/>
    </font>
    <font>
      <b/>
      <i/>
      <u/>
      <sz val="12"/>
      <color indexed="8"/>
      <name val="Arial"/>
    </font>
    <font>
      <b/>
      <i/>
      <u/>
      <sz val="14"/>
      <color indexed="8"/>
      <name val="Arial"/>
    </font>
    <font>
      <b/>
      <sz val="11"/>
      <color indexed="8"/>
      <name val="Arial"/>
    </font>
    <font>
      <b/>
      <sz val="10"/>
      <color indexed="16"/>
      <name val="Arial"/>
    </font>
    <font>
      <sz val="10"/>
      <color indexed="8"/>
      <name val="Arial"/>
    </font>
    <font>
      <i/>
      <sz val="14"/>
      <color indexed="1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10"/>
      <color indexed="8"/>
      <name val="Arial Cyr"/>
    </font>
    <font>
      <b/>
      <sz val="10"/>
      <color indexed="8"/>
      <name val="Arial Cyr"/>
    </font>
    <font>
      <b/>
      <i/>
      <sz val="10"/>
      <color indexed="21"/>
      <name val="Arial Cyr"/>
    </font>
    <font>
      <b/>
      <sz val="10"/>
      <color indexed="21"/>
      <name val="Arial Cyr"/>
    </font>
    <font>
      <sz val="10"/>
      <color indexed="21"/>
      <name val="Arial Cyr"/>
    </font>
    <font>
      <u/>
      <sz val="11"/>
      <color theme="11"/>
      <name val="Calibri"/>
    </font>
    <font>
      <sz val="15"/>
      <color rgb="FF333333"/>
      <name val="Helvetica Neue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sz val="8"/>
      <color rgb="FF000000"/>
      <name val="Times New Roman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6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9">
    <xf numFmtId="0" fontId="0" fillId="0" borderId="0" applyNumberFormat="0" applyFill="0" applyBorder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Font="1" applyAlignment="1"/>
    <xf numFmtId="4" fontId="4" fillId="4" borderId="48" xfId="0" applyNumberFormat="1" applyFont="1" applyFill="1" applyBorder="1" applyAlignment="1">
      <alignment horizontal="right" vertical="top" wrapText="1"/>
    </xf>
    <xf numFmtId="49" fontId="3" fillId="3" borderId="48" xfId="0" applyNumberFormat="1" applyFont="1" applyFill="1" applyBorder="1" applyAlignment="1"/>
    <xf numFmtId="0" fontId="3" fillId="3" borderId="48" xfId="0" applyFont="1" applyFill="1" applyBorder="1" applyAlignment="1"/>
    <xf numFmtId="0" fontId="0" fillId="0" borderId="0" xfId="0"/>
    <xf numFmtId="0" fontId="0" fillId="0" borderId="0" xfId="0" applyFont="1" applyAlignment="1"/>
    <xf numFmtId="0" fontId="5" fillId="5" borderId="29" xfId="0" applyFont="1" applyFill="1" applyBorder="1" applyAlignment="1">
      <alignment horizontal="center" vertical="center"/>
    </xf>
    <xf numFmtId="14" fontId="0" fillId="5" borderId="30" xfId="0" applyNumberFormat="1" applyFont="1" applyFill="1" applyBorder="1" applyAlignment="1">
      <alignment horizontal="center" vertical="center"/>
    </xf>
    <xf numFmtId="167" fontId="5" fillId="5" borderId="30" xfId="0" applyNumberFormat="1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7" fontId="2" fillId="5" borderId="13" xfId="0" applyNumberFormat="1" applyFont="1" applyFill="1" applyBorder="1" applyAlignment="1">
      <alignment horizontal="center" vertical="center"/>
    </xf>
    <xf numFmtId="4" fontId="5" fillId="5" borderId="3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 wrapText="1"/>
    </xf>
    <xf numFmtId="0" fontId="0" fillId="5" borderId="0" xfId="0" applyFont="1" applyFill="1" applyAlignment="1"/>
    <xf numFmtId="0" fontId="5" fillId="5" borderId="43" xfId="0" applyFont="1" applyFill="1" applyBorder="1" applyAlignment="1">
      <alignment horizontal="center" vertical="center"/>
    </xf>
    <xf numFmtId="14" fontId="0" fillId="5" borderId="33" xfId="0" applyNumberFormat="1" applyFont="1" applyFill="1" applyBorder="1" applyAlignment="1">
      <alignment horizontal="center" vertical="center"/>
    </xf>
    <xf numFmtId="4" fontId="5" fillId="5" borderId="33" xfId="0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4" fontId="0" fillId="5" borderId="9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/>
    <xf numFmtId="0" fontId="11" fillId="5" borderId="32" xfId="0" applyFont="1" applyFill="1" applyBorder="1" applyAlignment="1"/>
    <xf numFmtId="0" fontId="14" fillId="5" borderId="33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 wrapText="1"/>
    </xf>
    <xf numFmtId="14" fontId="0" fillId="5" borderId="9" xfId="0" applyNumberFormat="1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0" fillId="6" borderId="0" xfId="0" applyFont="1" applyFill="1" applyAlignment="1"/>
    <xf numFmtId="0" fontId="0" fillId="6" borderId="14" xfId="0" applyFont="1" applyFill="1" applyBorder="1" applyAlignment="1"/>
    <xf numFmtId="49" fontId="7" fillId="6" borderId="15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wrapText="1"/>
    </xf>
    <xf numFmtId="164" fontId="7" fillId="6" borderId="18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/>
    <xf numFmtId="49" fontId="0" fillId="6" borderId="38" xfId="0" applyNumberFormat="1" applyFont="1" applyFill="1" applyBorder="1" applyAlignment="1"/>
    <xf numFmtId="0" fontId="0" fillId="6" borderId="38" xfId="0" applyFont="1" applyFill="1" applyBorder="1" applyAlignment="1"/>
    <xf numFmtId="0" fontId="0" fillId="6" borderId="38" xfId="0" applyFont="1" applyFill="1" applyBorder="1" applyAlignment="1">
      <alignment wrapText="1"/>
    </xf>
    <xf numFmtId="0" fontId="0" fillId="6" borderId="52" xfId="0" applyFont="1" applyFill="1" applyBorder="1" applyAlignment="1">
      <alignment vertical="center" wrapText="1"/>
    </xf>
    <xf numFmtId="0" fontId="0" fillId="6" borderId="32" xfId="0" applyFont="1" applyFill="1" applyBorder="1" applyAlignment="1"/>
    <xf numFmtId="49" fontId="10" fillId="6" borderId="53" xfId="0" applyNumberFormat="1" applyFont="1" applyFill="1" applyBorder="1" applyAlignment="1">
      <alignment horizontal="center" vertical="center"/>
    </xf>
    <xf numFmtId="49" fontId="10" fillId="6" borderId="54" xfId="0" applyNumberFormat="1" applyFont="1" applyFill="1" applyBorder="1" applyAlignment="1">
      <alignment horizontal="center" vertical="center"/>
    </xf>
    <xf numFmtId="49" fontId="10" fillId="6" borderId="54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Alignment="1"/>
    <xf numFmtId="49" fontId="0" fillId="6" borderId="17" xfId="0" applyNumberFormat="1" applyFont="1" applyFill="1" applyBorder="1" applyAlignment="1"/>
    <xf numFmtId="0" fontId="0" fillId="6" borderId="17" xfId="0" applyFont="1" applyFill="1" applyBorder="1" applyAlignment="1"/>
    <xf numFmtId="0" fontId="0" fillId="6" borderId="17" xfId="0" applyFont="1" applyFill="1" applyBorder="1" applyAlignment="1">
      <alignment wrapText="1"/>
    </xf>
    <xf numFmtId="0" fontId="0" fillId="6" borderId="20" xfId="0" applyFont="1" applyFill="1" applyBorder="1" applyAlignment="1">
      <alignment vertical="center" wrapText="1"/>
    </xf>
    <xf numFmtId="49" fontId="10" fillId="6" borderId="49" xfId="0" applyNumberFormat="1" applyFont="1" applyFill="1" applyBorder="1" applyAlignment="1">
      <alignment horizontal="center" vertical="center"/>
    </xf>
    <xf numFmtId="49" fontId="10" fillId="6" borderId="50" xfId="0" applyNumberFormat="1" applyFont="1" applyFill="1" applyBorder="1" applyAlignment="1">
      <alignment horizontal="center" vertical="center"/>
    </xf>
    <xf numFmtId="49" fontId="10" fillId="6" borderId="50" xfId="0" applyNumberFormat="1" applyFont="1" applyFill="1" applyBorder="1" applyAlignment="1">
      <alignment horizontal="center" vertical="center" wrapText="1"/>
    </xf>
    <xf numFmtId="49" fontId="10" fillId="6" borderId="51" xfId="0" applyNumberFormat="1" applyFont="1" applyFill="1" applyBorder="1" applyAlignment="1">
      <alignment horizontal="center" vertical="center" wrapText="1"/>
    </xf>
    <xf numFmtId="49" fontId="5" fillId="6" borderId="48" xfId="0" applyNumberFormat="1" applyFont="1" applyFill="1" applyBorder="1" applyAlignment="1">
      <alignment horizontal="center" vertical="center" wrapText="1"/>
    </xf>
    <xf numFmtId="0" fontId="0" fillId="6" borderId="33" xfId="0" applyFont="1" applyFill="1" applyBorder="1" applyAlignment="1"/>
    <xf numFmtId="0" fontId="5" fillId="6" borderId="22" xfId="0" applyFont="1" applyFill="1" applyBorder="1" applyAlignment="1"/>
    <xf numFmtId="0" fontId="0" fillId="6" borderId="22" xfId="0" applyFont="1" applyFill="1" applyBorder="1" applyAlignment="1"/>
    <xf numFmtId="0" fontId="0" fillId="6" borderId="24" xfId="0" applyFont="1" applyFill="1" applyBorder="1" applyAlignment="1"/>
    <xf numFmtId="0" fontId="5" fillId="6" borderId="25" xfId="0" applyFont="1" applyFill="1" applyBorder="1" applyAlignment="1"/>
    <xf numFmtId="0" fontId="0" fillId="6" borderId="25" xfId="0" applyFont="1" applyFill="1" applyBorder="1" applyAlignment="1"/>
    <xf numFmtId="49" fontId="10" fillId="6" borderId="48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NumberFormat="1" applyFont="1" applyFill="1" applyAlignment="1">
      <alignment horizontal="center"/>
    </xf>
    <xf numFmtId="49" fontId="7" fillId="6" borderId="15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horizontal="left" wrapText="1"/>
    </xf>
    <xf numFmtId="164" fontId="9" fillId="6" borderId="16" xfId="0" applyNumberFormat="1" applyFont="1" applyFill="1" applyBorder="1" applyAlignment="1">
      <alignment horizontal="center" wrapText="1"/>
    </xf>
    <xf numFmtId="49" fontId="0" fillId="6" borderId="47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164" fontId="0" fillId="6" borderId="27" xfId="0" applyNumberFormat="1" applyFont="1" applyFill="1" applyBorder="1" applyAlignment="1">
      <alignment wrapText="1"/>
    </xf>
    <xf numFmtId="0" fontId="8" fillId="6" borderId="16" xfId="0" applyFont="1" applyFill="1" applyBorder="1" applyAlignment="1">
      <alignment horizontal="center" wrapText="1"/>
    </xf>
    <xf numFmtId="49" fontId="0" fillId="6" borderId="0" xfId="0" applyNumberFormat="1" applyFill="1"/>
    <xf numFmtId="165" fontId="0" fillId="6" borderId="0" xfId="0" applyNumberFormat="1" applyFill="1"/>
    <xf numFmtId="0" fontId="11" fillId="6" borderId="33" xfId="0" applyNumberFormat="1" applyFont="1" applyFill="1" applyBorder="1" applyAlignment="1"/>
    <xf numFmtId="0" fontId="11" fillId="6" borderId="28" xfId="0" applyNumberFormat="1" applyFont="1" applyFill="1" applyBorder="1" applyAlignment="1"/>
    <xf numFmtId="0" fontId="11" fillId="6" borderId="32" xfId="0" applyFont="1" applyFill="1" applyBorder="1" applyAlignment="1"/>
    <xf numFmtId="0" fontId="11" fillId="6" borderId="14" xfId="0" applyFont="1" applyFill="1" applyBorder="1" applyAlignment="1"/>
    <xf numFmtId="0" fontId="11" fillId="6" borderId="39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11" fillId="6" borderId="41" xfId="0" applyFont="1" applyFill="1" applyBorder="1" applyAlignment="1">
      <alignment horizontal="center"/>
    </xf>
    <xf numFmtId="0" fontId="11" fillId="6" borderId="21" xfId="0" applyFont="1" applyFill="1" applyBorder="1" applyAlignment="1"/>
    <xf numFmtId="0" fontId="11" fillId="6" borderId="33" xfId="0" applyNumberFormat="1" applyFont="1" applyFill="1" applyBorder="1" applyAlignment="1">
      <alignment wrapText="1"/>
    </xf>
    <xf numFmtId="0" fontId="11" fillId="6" borderId="28" xfId="0" applyNumberFormat="1" applyFont="1" applyFill="1" applyBorder="1" applyAlignment="1">
      <alignment wrapText="1"/>
    </xf>
    <xf numFmtId="0" fontId="15" fillId="6" borderId="33" xfId="0" applyNumberFormat="1" applyFont="1" applyFill="1" applyBorder="1" applyAlignment="1">
      <alignment horizontal="center"/>
    </xf>
    <xf numFmtId="14" fontId="0" fillId="6" borderId="0" xfId="0" applyNumberFormat="1" applyFill="1"/>
    <xf numFmtId="0" fontId="15" fillId="6" borderId="28" xfId="0" applyNumberFormat="1" applyFont="1" applyFill="1" applyBorder="1" applyAlignment="1">
      <alignment horizontal="center"/>
    </xf>
    <xf numFmtId="0" fontId="11" fillId="6" borderId="33" xfId="0" applyFont="1" applyFill="1" applyBorder="1" applyAlignment="1"/>
    <xf numFmtId="0" fontId="11" fillId="6" borderId="0" xfId="0" applyNumberFormat="1" applyFont="1" applyFill="1" applyAlignment="1"/>
    <xf numFmtId="0" fontId="11" fillId="6" borderId="0" xfId="0" applyNumberFormat="1" applyFont="1" applyFill="1" applyAlignment="1">
      <alignment horizontal="center"/>
    </xf>
    <xf numFmtId="0" fontId="0" fillId="6" borderId="14" xfId="0" applyFont="1" applyFill="1" applyBorder="1" applyAlignment="1">
      <alignment horizontal="center"/>
    </xf>
    <xf numFmtId="167" fontId="3" fillId="6" borderId="16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wrapText="1"/>
    </xf>
    <xf numFmtId="0" fontId="0" fillId="6" borderId="32" xfId="0" applyFont="1" applyFill="1" applyBorder="1" applyAlignment="1">
      <alignment horizontal="center"/>
    </xf>
    <xf numFmtId="49" fontId="0" fillId="6" borderId="17" xfId="0" applyNumberFormat="1" applyFont="1" applyFill="1" applyBorder="1" applyAlignment="1">
      <alignment horizontal="center"/>
    </xf>
    <xf numFmtId="167" fontId="0" fillId="6" borderId="17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 wrapText="1"/>
    </xf>
    <xf numFmtId="0" fontId="0" fillId="6" borderId="20" xfId="0" applyFont="1" applyFill="1" applyBorder="1" applyAlignment="1">
      <alignment horizontal="center" vertical="center" wrapText="1"/>
    </xf>
    <xf numFmtId="167" fontId="10" fillId="6" borderId="50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/>
    </xf>
    <xf numFmtId="49" fontId="0" fillId="6" borderId="38" xfId="0" applyNumberFormat="1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/>
    </xf>
    <xf numFmtId="0" fontId="0" fillId="6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center" vertical="center"/>
    </xf>
    <xf numFmtId="4" fontId="20" fillId="5" borderId="9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/>
    </xf>
    <xf numFmtId="164" fontId="3" fillId="6" borderId="17" xfId="0" applyNumberFormat="1" applyFont="1" applyFill="1" applyBorder="1" applyAlignment="1">
      <alignment wrapText="1"/>
    </xf>
    <xf numFmtId="164" fontId="3" fillId="6" borderId="18" xfId="0" applyNumberFormat="1" applyFont="1" applyFill="1" applyBorder="1" applyAlignment="1">
      <alignment horizontal="center" vertical="center" wrapText="1"/>
    </xf>
    <xf numFmtId="49" fontId="3" fillId="6" borderId="50" xfId="0" applyNumberFormat="1" applyFont="1" applyFill="1" applyBorder="1" applyAlignment="1">
      <alignment horizontal="center" vertical="center" wrapText="1"/>
    </xf>
    <xf numFmtId="49" fontId="3" fillId="6" borderId="51" xfId="0" applyNumberFormat="1" applyFont="1" applyFill="1" applyBorder="1" applyAlignment="1">
      <alignment horizontal="center" vertical="center" wrapText="1"/>
    </xf>
    <xf numFmtId="0" fontId="20" fillId="6" borderId="22" xfId="0" applyFont="1" applyFill="1" applyBorder="1" applyAlignment="1"/>
    <xf numFmtId="0" fontId="20" fillId="6" borderId="25" xfId="0" applyFont="1" applyFill="1" applyBorder="1" applyAlignment="1"/>
    <xf numFmtId="49" fontId="5" fillId="2" borderId="42" xfId="0" applyNumberFormat="1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4" fontId="22" fillId="7" borderId="59" xfId="0" applyNumberFormat="1" applyFont="1" applyFill="1" applyBorder="1" applyAlignment="1" applyProtection="1">
      <alignment horizontal="right" vertical="center" wrapText="1"/>
    </xf>
    <xf numFmtId="0" fontId="22" fillId="7" borderId="59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59" xfId="0" applyNumberFormat="1" applyFont="1" applyFill="1" applyBorder="1" applyAlignment="1" applyProtection="1">
      <alignment horizontal="left" vertical="center" wrapText="1"/>
    </xf>
    <xf numFmtId="0" fontId="22" fillId="7" borderId="59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60" xfId="0" applyNumberFormat="1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wrapText="1"/>
    </xf>
    <xf numFmtId="164" fontId="9" fillId="6" borderId="61" xfId="0" applyNumberFormat="1" applyFont="1" applyFill="1" applyBorder="1" applyAlignment="1">
      <alignment horizontal="center" wrapText="1"/>
    </xf>
    <xf numFmtId="14" fontId="0" fillId="0" borderId="0" xfId="0" applyNumberFormat="1"/>
    <xf numFmtId="49" fontId="0" fillId="6" borderId="38" xfId="0" applyNumberFormat="1" applyFont="1" applyFill="1" applyBorder="1" applyAlignment="1">
      <alignment horizontal="center"/>
    </xf>
    <xf numFmtId="167" fontId="0" fillId="6" borderId="38" xfId="0" applyNumberFormat="1" applyFont="1" applyFill="1" applyBorder="1" applyAlignment="1">
      <alignment horizontal="center"/>
    </xf>
    <xf numFmtId="0" fontId="0" fillId="6" borderId="52" xfId="0" applyFont="1" applyFill="1" applyBorder="1" applyAlignment="1">
      <alignment horizontal="center" vertical="center" wrapText="1"/>
    </xf>
    <xf numFmtId="49" fontId="10" fillId="6" borderId="62" xfId="0" applyNumberFormat="1" applyFont="1" applyFill="1" applyBorder="1" applyAlignment="1">
      <alignment horizontal="center" vertical="center" wrapText="1"/>
    </xf>
    <xf numFmtId="167" fontId="10" fillId="6" borderId="63" xfId="0" applyNumberFormat="1" applyFont="1" applyFill="1" applyBorder="1" applyAlignment="1">
      <alignment horizontal="center" vertical="center"/>
    </xf>
    <xf numFmtId="49" fontId="10" fillId="6" borderId="64" xfId="0" applyNumberFormat="1" applyFont="1" applyFill="1" applyBorder="1" applyAlignment="1">
      <alignment horizontal="center" vertical="center" wrapText="1"/>
    </xf>
    <xf numFmtId="49" fontId="3" fillId="6" borderId="53" xfId="0" applyNumberFormat="1" applyFont="1" applyFill="1" applyBorder="1" applyAlignment="1">
      <alignment horizontal="center" vertical="center"/>
    </xf>
    <xf numFmtId="49" fontId="3" fillId="6" borderId="54" xfId="0" applyNumberFormat="1" applyFont="1" applyFill="1" applyBorder="1" applyAlignment="1">
      <alignment horizontal="center" vertical="center"/>
    </xf>
    <xf numFmtId="49" fontId="3" fillId="6" borderId="54" xfId="0" applyNumberFormat="1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4" fontId="3" fillId="2" borderId="66" xfId="0" applyNumberFormat="1" applyFont="1" applyFill="1" applyBorder="1" applyAlignment="1">
      <alignment horizontal="right" wrapText="1"/>
    </xf>
    <xf numFmtId="4" fontId="24" fillId="8" borderId="5" xfId="0" applyNumberFormat="1" applyFont="1" applyFill="1" applyBorder="1" applyAlignment="1">
      <alignment horizontal="right" vertical="center" wrapText="1"/>
    </xf>
    <xf numFmtId="4" fontId="3" fillId="8" borderId="48" xfId="0" applyNumberFormat="1" applyFont="1" applyFill="1" applyBorder="1" applyAlignment="1">
      <alignment horizontal="right" wrapText="1"/>
    </xf>
    <xf numFmtId="4" fontId="18" fillId="8" borderId="48" xfId="0" applyNumberFormat="1" applyFont="1" applyFill="1" applyBorder="1" applyAlignment="1"/>
    <xf numFmtId="49" fontId="3" fillId="9" borderId="2" xfId="0" applyNumberFormat="1" applyFont="1" applyFill="1" applyBorder="1" applyAlignment="1">
      <alignment horizontal="left" vertical="center"/>
    </xf>
    <xf numFmtId="164" fontId="7" fillId="9" borderId="3" xfId="0" applyNumberFormat="1" applyFont="1" applyFill="1" applyBorder="1" applyAlignment="1">
      <alignment horizontal="center" vertical="center"/>
    </xf>
    <xf numFmtId="4" fontId="3" fillId="9" borderId="65" xfId="0" applyNumberFormat="1" applyFont="1" applyFill="1" applyBorder="1" applyAlignment="1">
      <alignment horizontal="right" wrapText="1"/>
    </xf>
    <xf numFmtId="4" fontId="3" fillId="9" borderId="4" xfId="0" applyNumberFormat="1" applyFont="1" applyFill="1" applyBorder="1" applyAlignment="1">
      <alignment horizontal="right" wrapText="1"/>
    </xf>
    <xf numFmtId="4" fontId="3" fillId="8" borderId="66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/>
    <xf numFmtId="4" fontId="5" fillId="5" borderId="6" xfId="0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/>
    <xf numFmtId="4" fontId="5" fillId="5" borderId="7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/>
    <xf numFmtId="49" fontId="23" fillId="8" borderId="2" xfId="0" applyNumberFormat="1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right" vertical="center" wrapText="1"/>
    </xf>
    <xf numFmtId="0" fontId="7" fillId="2" borderId="48" xfId="0" applyFont="1" applyFill="1" applyBorder="1" applyAlignment="1">
      <alignment horizontal="right" vertical="center" wrapText="1"/>
    </xf>
    <xf numFmtId="4" fontId="5" fillId="5" borderId="57" xfId="0" applyNumberFormat="1" applyFont="1" applyFill="1" applyBorder="1" applyAlignment="1">
      <alignment horizontal="center" vertical="center"/>
    </xf>
    <xf numFmtId="4" fontId="5" fillId="5" borderId="58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/>
    <xf numFmtId="4" fontId="5" fillId="5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49" fontId="12" fillId="5" borderId="30" xfId="0" applyNumberFormat="1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49" fontId="14" fillId="6" borderId="38" xfId="0" applyNumberFormat="1" applyFont="1" applyFill="1" applyBorder="1" applyAlignment="1">
      <alignment horizontal="center"/>
    </xf>
    <xf numFmtId="49" fontId="13" fillId="5" borderId="33" xfId="0" applyNumberFormat="1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49" fontId="11" fillId="6" borderId="42" xfId="0" applyNumberFormat="1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33" xfId="0" applyNumberFormat="1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67" fontId="3" fillId="6" borderId="17" xfId="0" applyNumberFormat="1" applyFont="1" applyFill="1" applyBorder="1" applyAlignment="1">
      <alignment horizontal="center" vertical="center"/>
    </xf>
    <xf numFmtId="167" fontId="10" fillId="6" borderId="68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6" borderId="23" xfId="0" applyFont="1" applyFill="1" applyBorder="1" applyAlignment="1">
      <alignment wrapText="1"/>
    </xf>
    <xf numFmtId="0" fontId="20" fillId="6" borderId="26" xfId="0" applyFont="1" applyFill="1" applyBorder="1" applyAlignment="1">
      <alignment wrapText="1"/>
    </xf>
    <xf numFmtId="0" fontId="0" fillId="6" borderId="0" xfId="0" applyNumberFormat="1" applyFont="1" applyFill="1" applyAlignment="1">
      <alignment wrapText="1"/>
    </xf>
    <xf numFmtId="0" fontId="25" fillId="0" borderId="48" xfId="0" applyFont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 vertical="center" wrapText="1"/>
    </xf>
    <xf numFmtId="4" fontId="5" fillId="5" borderId="9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9" fontId="7" fillId="6" borderId="48" xfId="0" applyNumberFormat="1" applyFont="1" applyFill="1" applyBorder="1" applyAlignment="1">
      <alignment horizontal="center" vertical="center" wrapText="1"/>
    </xf>
    <xf numFmtId="4" fontId="3" fillId="6" borderId="4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48" xfId="0" applyNumberFormat="1" applyBorder="1" applyAlignment="1">
      <alignment wrapText="1"/>
    </xf>
    <xf numFmtId="0" fontId="26" fillId="2" borderId="5" xfId="0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left" vertical="center"/>
    </xf>
    <xf numFmtId="49" fontId="26" fillId="2" borderId="5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14" fontId="0" fillId="5" borderId="9" xfId="0" applyNumberFormat="1" applyFont="1" applyFill="1" applyBorder="1" applyAlignment="1">
      <alignment vertical="center" wrapText="1"/>
    </xf>
    <xf numFmtId="4" fontId="20" fillId="5" borderId="9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49" fontId="21" fillId="5" borderId="11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wrapText="1"/>
    </xf>
    <xf numFmtId="49" fontId="3" fillId="6" borderId="15" xfId="0" applyNumberFormat="1" applyFont="1" applyFill="1" applyBorder="1" applyAlignment="1">
      <alignment horizontal="center" wrapText="1"/>
    </xf>
    <xf numFmtId="4" fontId="3" fillId="6" borderId="16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wrapText="1"/>
    </xf>
    <xf numFmtId="49" fontId="0" fillId="6" borderId="17" xfId="0" applyNumberFormat="1" applyFont="1" applyFill="1" applyBorder="1" applyAlignment="1">
      <alignment wrapText="1"/>
    </xf>
    <xf numFmtId="49" fontId="3" fillId="6" borderId="49" xfId="0" applyNumberFormat="1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wrapText="1"/>
    </xf>
    <xf numFmtId="0" fontId="20" fillId="6" borderId="22" xfId="0" applyFont="1" applyFill="1" applyBorder="1" applyAlignment="1">
      <alignment wrapText="1"/>
    </xf>
    <xf numFmtId="0" fontId="0" fillId="6" borderId="22" xfId="0" applyFont="1" applyFill="1" applyBorder="1" applyAlignment="1">
      <alignment wrapText="1"/>
    </xf>
    <xf numFmtId="0" fontId="0" fillId="6" borderId="24" xfId="0" applyFont="1" applyFill="1" applyBorder="1" applyAlignment="1">
      <alignment wrapText="1"/>
    </xf>
    <xf numFmtId="0" fontId="20" fillId="6" borderId="25" xfId="0" applyFont="1" applyFill="1" applyBorder="1" applyAlignment="1">
      <alignment wrapText="1"/>
    </xf>
    <xf numFmtId="0" fontId="0" fillId="6" borderId="25" xfId="0" applyFont="1" applyFill="1" applyBorder="1" applyAlignment="1">
      <alignment wrapText="1"/>
    </xf>
    <xf numFmtId="0" fontId="2" fillId="5" borderId="46" xfId="0" applyFont="1" applyFill="1" applyBorder="1" applyAlignment="1">
      <alignment horizontal="center" vertical="center" wrapText="1"/>
    </xf>
    <xf numFmtId="166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49" fontId="27" fillId="8" borderId="2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49" fontId="7" fillId="6" borderId="15" xfId="0" applyNumberFormat="1" applyFont="1" applyFill="1" applyBorder="1" applyAlignment="1">
      <alignment horizontal="center" wrapText="1"/>
    </xf>
    <xf numFmtId="49" fontId="10" fillId="6" borderId="49" xfId="0" applyNumberFormat="1" applyFont="1" applyFill="1" applyBorder="1" applyAlignment="1">
      <alignment horizontal="center" vertical="center" wrapText="1"/>
    </xf>
    <xf numFmtId="14" fontId="0" fillId="6" borderId="48" xfId="0" applyNumberFormat="1" applyFill="1" applyBorder="1" applyAlignment="1">
      <alignment wrapText="1"/>
    </xf>
    <xf numFmtId="0" fontId="0" fillId="6" borderId="48" xfId="0" applyFill="1" applyBorder="1" applyAlignment="1">
      <alignment wrapText="1"/>
    </xf>
    <xf numFmtId="0" fontId="17" fillId="6" borderId="48" xfId="0" applyFont="1" applyFill="1" applyBorder="1" applyAlignment="1">
      <alignment wrapText="1"/>
    </xf>
    <xf numFmtId="0" fontId="5" fillId="6" borderId="22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4" fontId="5" fillId="5" borderId="69" xfId="0" applyNumberFormat="1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 wrapText="1"/>
    </xf>
    <xf numFmtId="14" fontId="0" fillId="5" borderId="33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9" fontId="1" fillId="5" borderId="33" xfId="0" applyNumberFormat="1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4" fontId="3" fillId="6" borderId="33" xfId="0" applyNumberFormat="1" applyFont="1" applyFill="1" applyBorder="1" applyAlignment="1">
      <alignment horizontal="center" vertical="center" wrapText="1"/>
    </xf>
    <xf numFmtId="164" fontId="9" fillId="6" borderId="33" xfId="0" applyNumberFormat="1" applyFont="1" applyFill="1" applyBorder="1" applyAlignment="1">
      <alignment horizontal="center" wrapText="1"/>
    </xf>
    <xf numFmtId="49" fontId="0" fillId="6" borderId="33" xfId="0" applyNumberFormat="1" applyFont="1" applyFill="1" applyBorder="1" applyAlignment="1">
      <alignment horizontal="center" vertical="center" wrapText="1"/>
    </xf>
    <xf numFmtId="0" fontId="15" fillId="6" borderId="33" xfId="0" applyNumberFormat="1" applyFont="1" applyFill="1" applyBorder="1" applyAlignment="1">
      <alignment horizontal="center" wrapText="1"/>
    </xf>
    <xf numFmtId="0" fontId="0" fillId="6" borderId="33" xfId="0" applyNumberFormat="1" applyFont="1" applyFill="1" applyBorder="1" applyAlignment="1">
      <alignment horizontal="center" wrapText="1"/>
    </xf>
    <xf numFmtId="0" fontId="0" fillId="6" borderId="33" xfId="0" applyNumberFormat="1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wrapText="1"/>
    </xf>
    <xf numFmtId="0" fontId="26" fillId="2" borderId="4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right"/>
    </xf>
    <xf numFmtId="49" fontId="27" fillId="2" borderId="2" xfId="0" applyNumberFormat="1" applyFont="1" applyFill="1" applyBorder="1" applyAlignment="1">
      <alignment horizontal="right" vertical="center" wrapText="1"/>
    </xf>
    <xf numFmtId="4" fontId="5" fillId="5" borderId="4" xfId="0" applyNumberFormat="1" applyFont="1" applyFill="1" applyBorder="1" applyAlignment="1">
      <alignment horizontal="right" vertical="center"/>
    </xf>
    <xf numFmtId="4" fontId="26" fillId="5" borderId="2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/>
    </xf>
    <xf numFmtId="168" fontId="22" fillId="7" borderId="70" xfId="0" applyNumberFormat="1" applyFont="1" applyFill="1" applyBorder="1" applyAlignment="1" applyProtection="1">
      <alignment horizontal="center" vertical="center" wrapText="1"/>
    </xf>
    <xf numFmtId="49" fontId="10" fillId="6" borderId="71" xfId="0" applyNumberFormat="1" applyFont="1" applyFill="1" applyBorder="1" applyAlignment="1">
      <alignment horizontal="center" vertical="center"/>
    </xf>
    <xf numFmtId="168" fontId="22" fillId="7" borderId="72" xfId="0" applyNumberFormat="1" applyFont="1" applyFill="1" applyBorder="1" applyAlignment="1" applyProtection="1">
      <alignment horizontal="center" vertical="center" wrapText="1"/>
    </xf>
    <xf numFmtId="0" fontId="22" fillId="7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67" xfId="0" applyFont="1" applyFill="1" applyBorder="1" applyAlignment="1">
      <alignment horizontal="center"/>
    </xf>
    <xf numFmtId="168" fontId="22" fillId="7" borderId="67" xfId="0" applyNumberFormat="1" applyFont="1" applyFill="1" applyBorder="1" applyAlignment="1" applyProtection="1">
      <alignment horizontal="center" vertical="center" wrapText="1"/>
    </xf>
    <xf numFmtId="168" fontId="22" fillId="7" borderId="67" xfId="0" applyNumberFormat="1" applyFont="1" applyFill="1" applyBorder="1" applyAlignment="1" applyProtection="1">
      <alignment horizontal="center" vertical="center" wrapText="1"/>
    </xf>
    <xf numFmtId="0" fontId="26" fillId="2" borderId="42" xfId="0" applyFont="1" applyFill="1" applyBorder="1" applyAlignment="1">
      <alignment horizontal="right" vertical="center" wrapText="1"/>
    </xf>
    <xf numFmtId="0" fontId="28" fillId="6" borderId="48" xfId="0" applyNumberFormat="1" applyFont="1" applyFill="1" applyBorder="1" applyAlignment="1">
      <alignment horizontal="left" vertical="top"/>
    </xf>
    <xf numFmtId="4" fontId="28" fillId="6" borderId="48" xfId="0" applyNumberFormat="1" applyFont="1" applyFill="1" applyBorder="1" applyAlignment="1">
      <alignment horizontal="right" vertical="top"/>
    </xf>
  </cellXfs>
  <cellStyles count="29"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CC8BD"/>
      <rgbColor rgb="FFD2DAE4"/>
      <rgbColor rgb="FF003F2F"/>
      <rgbColor rgb="FFE4F0DD"/>
      <rgbColor rgb="FFFF0000"/>
      <rgbColor rgb="FF545454"/>
      <rgbColor rgb="00000000"/>
      <rgbColor rgb="FF008080"/>
      <rgbColor rgb="FF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showGridLines="0" tabSelected="1" zoomScale="136" workbookViewId="0">
      <selection activeCell="A56" sqref="A56:B56"/>
    </sheetView>
  </sheetViews>
  <sheetFormatPr baseColWidth="10" defaultColWidth="8.83203125" defaultRowHeight="15.5" customHeight="1"/>
  <cols>
    <col min="1" max="1" width="21.33203125" style="1" customWidth="1"/>
    <col min="2" max="2" width="50.1640625" style="1" customWidth="1"/>
    <col min="3" max="3" width="118.83203125" style="1" customWidth="1"/>
    <col min="4" max="254" width="8.83203125" customWidth="1"/>
  </cols>
  <sheetData>
    <row r="1" spans="1:3" ht="16" customHeight="1">
      <c r="A1" s="2"/>
      <c r="B1" s="2"/>
      <c r="C1" s="2"/>
    </row>
    <row r="2" spans="1:3" ht="15" customHeight="1">
      <c r="A2" s="178" t="s">
        <v>68</v>
      </c>
      <c r="B2" s="179"/>
      <c r="C2" s="179"/>
    </row>
    <row r="3" spans="1:3" ht="17" customHeight="1">
      <c r="A3" s="5"/>
      <c r="B3" s="5"/>
      <c r="C3" s="5"/>
    </row>
    <row r="4" spans="1:3" ht="16" customHeight="1">
      <c r="A4" s="182" t="s">
        <v>69</v>
      </c>
      <c r="B4" s="183"/>
      <c r="C4" s="7">
        <f>SUM(C5:C15)</f>
        <v>15108651.319999998</v>
      </c>
    </row>
    <row r="5" spans="1:3" s="11" customFormat="1" ht="16" customHeight="1">
      <c r="A5" s="129"/>
      <c r="B5" s="130" t="s">
        <v>67</v>
      </c>
      <c r="C5" s="7">
        <v>4996756.67</v>
      </c>
    </row>
    <row r="6" spans="1:3" s="11" customFormat="1" ht="16" customHeight="1">
      <c r="A6" s="129"/>
      <c r="B6" s="130" t="s">
        <v>44</v>
      </c>
      <c r="C6" s="7">
        <v>882940.72</v>
      </c>
    </row>
    <row r="7" spans="1:3" s="11" customFormat="1" ht="16" customHeight="1">
      <c r="A7" s="129"/>
      <c r="B7" s="130" t="s">
        <v>45</v>
      </c>
      <c r="C7" s="7">
        <v>3491416.01</v>
      </c>
    </row>
    <row r="8" spans="1:3" s="11" customFormat="1" ht="16" customHeight="1">
      <c r="A8" s="129"/>
      <c r="B8" s="130" t="s">
        <v>46</v>
      </c>
      <c r="C8" s="7">
        <v>1000581.84</v>
      </c>
    </row>
    <row r="9" spans="1:3" s="11" customFormat="1" ht="16" customHeight="1">
      <c r="A9" s="129"/>
      <c r="B9" s="130" t="s">
        <v>47</v>
      </c>
      <c r="C9" s="7">
        <v>84341.51</v>
      </c>
    </row>
    <row r="10" spans="1:3" s="11" customFormat="1" ht="16" customHeight="1">
      <c r="A10" s="129"/>
      <c r="B10" s="130" t="s">
        <v>48</v>
      </c>
      <c r="C10" s="7">
        <v>217196.52</v>
      </c>
    </row>
    <row r="11" spans="1:3" s="11" customFormat="1" ht="16" customHeight="1">
      <c r="A11" s="129"/>
      <c r="B11" s="130" t="s">
        <v>49</v>
      </c>
      <c r="C11" s="7">
        <v>2424815.25</v>
      </c>
    </row>
    <row r="12" spans="1:3" s="11" customFormat="1" ht="16" customHeight="1">
      <c r="A12" s="129"/>
      <c r="B12" s="130" t="s">
        <v>50</v>
      </c>
      <c r="C12" s="7">
        <v>20274.150000000001</v>
      </c>
    </row>
    <row r="13" spans="1:3" s="11" customFormat="1" ht="16" customHeight="1">
      <c r="A13" s="129"/>
      <c r="B13" s="130" t="s">
        <v>51</v>
      </c>
      <c r="C13" s="7">
        <v>7459.65</v>
      </c>
    </row>
    <row r="14" spans="1:3" s="11" customFormat="1" ht="16" customHeight="1">
      <c r="A14" s="129"/>
      <c r="B14" s="130" t="s">
        <v>52</v>
      </c>
      <c r="C14" s="7">
        <v>2869</v>
      </c>
    </row>
    <row r="15" spans="1:3" s="11" customFormat="1" ht="16" customHeight="1">
      <c r="A15" s="129"/>
      <c r="B15" s="130" t="s">
        <v>53</v>
      </c>
      <c r="C15" s="7">
        <v>1980000</v>
      </c>
    </row>
    <row r="16" spans="1:3" ht="16" customHeight="1">
      <c r="A16" s="8" t="s">
        <v>70</v>
      </c>
      <c r="B16" s="9"/>
      <c r="C16" s="7">
        <f>C18+C73</f>
        <v>15433720.5064</v>
      </c>
    </row>
    <row r="17" spans="1:3" ht="17" customHeight="1">
      <c r="A17" s="172" t="s">
        <v>82</v>
      </c>
      <c r="B17" s="173"/>
      <c r="C17" s="173"/>
    </row>
    <row r="18" spans="1:3" ht="16" customHeight="1">
      <c r="A18" s="154" t="s">
        <v>0</v>
      </c>
      <c r="B18" s="155"/>
      <c r="C18" s="156">
        <f>C19+C69+C44+C56</f>
        <v>13280179.9364</v>
      </c>
    </row>
    <row r="19" spans="1:3" ht="16" customHeight="1">
      <c r="A19" s="245" t="s">
        <v>648</v>
      </c>
      <c r="B19" s="181"/>
      <c r="C19" s="152">
        <f>SUM(A20:B43)</f>
        <v>6857006.9199999999</v>
      </c>
    </row>
    <row r="20" spans="1:3" ht="16" customHeight="1">
      <c r="A20" s="159">
        <v>291331.92</v>
      </c>
      <c r="B20" s="176"/>
      <c r="C20" s="148" t="s">
        <v>85</v>
      </c>
    </row>
    <row r="21" spans="1:3" ht="16" customHeight="1">
      <c r="A21" s="159">
        <v>22000</v>
      </c>
      <c r="B21" s="176"/>
      <c r="C21" s="148" t="s">
        <v>86</v>
      </c>
    </row>
    <row r="22" spans="1:3" ht="16" customHeight="1">
      <c r="A22" s="159">
        <v>28037</v>
      </c>
      <c r="B22" s="176"/>
      <c r="C22" s="149" t="s">
        <v>89</v>
      </c>
    </row>
    <row r="23" spans="1:3" ht="16" customHeight="1">
      <c r="A23" s="159">
        <v>20000</v>
      </c>
      <c r="B23" s="176"/>
      <c r="C23" s="208" t="s">
        <v>325</v>
      </c>
    </row>
    <row r="24" spans="1:3" ht="16" customHeight="1">
      <c r="A24" s="159">
        <v>35000</v>
      </c>
      <c r="B24" s="176"/>
      <c r="C24" s="208" t="s">
        <v>326</v>
      </c>
    </row>
    <row r="25" spans="1:3" s="11" customFormat="1" ht="16" customHeight="1">
      <c r="A25" s="159">
        <v>1995</v>
      </c>
      <c r="B25" s="164"/>
      <c r="C25" s="208" t="s">
        <v>463</v>
      </c>
    </row>
    <row r="26" spans="1:3" s="11" customFormat="1" ht="16" customHeight="1">
      <c r="A26" s="159">
        <v>43000</v>
      </c>
      <c r="B26" s="164"/>
      <c r="C26" s="208" t="s">
        <v>464</v>
      </c>
    </row>
    <row r="27" spans="1:3" s="11" customFormat="1" ht="16" customHeight="1">
      <c r="A27" s="159">
        <v>27500</v>
      </c>
      <c r="B27" s="164"/>
      <c r="C27" s="208" t="s">
        <v>465</v>
      </c>
    </row>
    <row r="28" spans="1:3" s="11" customFormat="1" ht="16" customHeight="1">
      <c r="A28" s="159">
        <v>43000</v>
      </c>
      <c r="B28" s="164"/>
      <c r="C28" s="208" t="s">
        <v>466</v>
      </c>
    </row>
    <row r="29" spans="1:3" ht="16" customHeight="1">
      <c r="A29" s="159">
        <v>43000</v>
      </c>
      <c r="B29" s="164"/>
      <c r="C29" s="208" t="s">
        <v>467</v>
      </c>
    </row>
    <row r="30" spans="1:3" s="11" customFormat="1" ht="16" customHeight="1">
      <c r="A30" s="159">
        <v>950000</v>
      </c>
      <c r="B30" s="160"/>
      <c r="C30" s="208" t="s">
        <v>469</v>
      </c>
    </row>
    <row r="31" spans="1:3" s="11" customFormat="1" ht="16" customHeight="1">
      <c r="A31" s="159">
        <v>950000</v>
      </c>
      <c r="B31" s="160"/>
      <c r="C31" s="208" t="s">
        <v>470</v>
      </c>
    </row>
    <row r="32" spans="1:3" s="11" customFormat="1" ht="16" customHeight="1">
      <c r="A32" s="159">
        <v>29990</v>
      </c>
      <c r="B32" s="160"/>
      <c r="C32" s="208" t="s">
        <v>471</v>
      </c>
    </row>
    <row r="33" spans="1:3" s="11" customFormat="1" ht="16" customHeight="1">
      <c r="A33" s="159">
        <v>101850</v>
      </c>
      <c r="B33" s="160"/>
      <c r="C33" s="208" t="s">
        <v>474</v>
      </c>
    </row>
    <row r="34" spans="1:3" s="11" customFormat="1" ht="16" customHeight="1">
      <c r="A34" s="159">
        <v>224000</v>
      </c>
      <c r="B34" s="160"/>
      <c r="C34" s="208" t="s">
        <v>475</v>
      </c>
    </row>
    <row r="35" spans="1:3" s="11" customFormat="1" ht="16" customHeight="1">
      <c r="A35" s="159">
        <v>40000</v>
      </c>
      <c r="B35" s="160"/>
      <c r="C35" s="208" t="s">
        <v>477</v>
      </c>
    </row>
    <row r="36" spans="1:3" s="11" customFormat="1" ht="16" customHeight="1">
      <c r="A36" s="159">
        <v>48000</v>
      </c>
      <c r="B36" s="160"/>
      <c r="C36" s="208" t="s">
        <v>478</v>
      </c>
    </row>
    <row r="37" spans="1:3" s="11" customFormat="1" ht="16" customHeight="1">
      <c r="A37" s="159">
        <v>31000</v>
      </c>
      <c r="B37" s="160"/>
      <c r="C37" s="208" t="s">
        <v>651</v>
      </c>
    </row>
    <row r="38" spans="1:3" s="11" customFormat="1" ht="16" customHeight="1">
      <c r="A38" s="159">
        <v>34000</v>
      </c>
      <c r="B38" s="255"/>
      <c r="C38" s="208" t="s">
        <v>652</v>
      </c>
    </row>
    <row r="39" spans="1:3" s="11" customFormat="1" ht="16" customHeight="1">
      <c r="A39" s="159">
        <v>27013</v>
      </c>
      <c r="B39" s="255"/>
      <c r="C39" s="208" t="s">
        <v>804</v>
      </c>
    </row>
    <row r="40" spans="1:3" s="11" customFormat="1" ht="16" customHeight="1">
      <c r="A40" s="159">
        <v>2724150</v>
      </c>
      <c r="B40" s="255"/>
      <c r="C40" s="208" t="s">
        <v>812</v>
      </c>
    </row>
    <row r="41" spans="1:3" s="11" customFormat="1" ht="16" customHeight="1">
      <c r="A41" s="159">
        <v>721500</v>
      </c>
      <c r="B41" s="255"/>
      <c r="C41" s="208" t="s">
        <v>812</v>
      </c>
    </row>
    <row r="42" spans="1:3" s="11" customFormat="1" ht="16" customHeight="1">
      <c r="A42" s="159">
        <v>420640</v>
      </c>
      <c r="B42" s="255"/>
      <c r="C42" s="208" t="s">
        <v>815</v>
      </c>
    </row>
    <row r="43" spans="1:3" s="11" customFormat="1" ht="16" customHeight="1">
      <c r="A43" s="159"/>
      <c r="B43" s="255"/>
      <c r="C43" s="208"/>
    </row>
    <row r="44" spans="1:3" s="6" customFormat="1" ht="16" customHeight="1">
      <c r="A44" s="174" t="s">
        <v>20</v>
      </c>
      <c r="B44" s="175"/>
      <c r="C44" s="158">
        <f>SUM(A45:B55)</f>
        <v>2868584.61</v>
      </c>
    </row>
    <row r="45" spans="1:3" s="11" customFormat="1" ht="16" customHeight="1">
      <c r="A45" s="159">
        <v>21093</v>
      </c>
      <c r="B45" s="164"/>
      <c r="C45" s="220" t="s">
        <v>434</v>
      </c>
    </row>
    <row r="46" spans="1:3" s="11" customFormat="1" ht="16" customHeight="1">
      <c r="A46" s="159">
        <v>37000</v>
      </c>
      <c r="B46" s="164"/>
      <c r="C46" s="220" t="s">
        <v>430</v>
      </c>
    </row>
    <row r="47" spans="1:3" s="11" customFormat="1" ht="16" customHeight="1">
      <c r="A47" s="159">
        <v>62400</v>
      </c>
      <c r="B47" s="164"/>
      <c r="C47" s="220" t="s">
        <v>435</v>
      </c>
    </row>
    <row r="48" spans="1:3" s="11" customFormat="1" ht="16" customHeight="1">
      <c r="A48" s="159">
        <v>37100</v>
      </c>
      <c r="B48" s="164"/>
      <c r="C48" s="220" t="s">
        <v>468</v>
      </c>
    </row>
    <row r="49" spans="1:3" s="11" customFormat="1" ht="16" customHeight="1">
      <c r="A49" s="159">
        <v>69148</v>
      </c>
      <c r="B49" s="164"/>
      <c r="C49" s="220" t="s">
        <v>472</v>
      </c>
    </row>
    <row r="50" spans="1:3" s="11" customFormat="1" ht="16" customHeight="1">
      <c r="A50" s="159">
        <v>49902.96</v>
      </c>
      <c r="B50" s="164"/>
      <c r="C50" s="220" t="s">
        <v>472</v>
      </c>
    </row>
    <row r="51" spans="1:3" s="11" customFormat="1" ht="16" customHeight="1">
      <c r="A51" s="159">
        <v>29266.400000000001</v>
      </c>
      <c r="B51" s="164"/>
      <c r="C51" s="220" t="s">
        <v>473</v>
      </c>
    </row>
    <row r="52" spans="1:3" s="11" customFormat="1" ht="16" customHeight="1">
      <c r="A52" s="159">
        <v>20589</v>
      </c>
      <c r="B52" s="164"/>
      <c r="C52" s="220" t="s">
        <v>476</v>
      </c>
    </row>
    <row r="53" spans="1:3" s="11" customFormat="1" ht="16" customHeight="1">
      <c r="A53" s="159">
        <v>4400</v>
      </c>
      <c r="B53" s="164"/>
      <c r="C53" s="220" t="s">
        <v>813</v>
      </c>
    </row>
    <row r="54" spans="1:3" s="11" customFormat="1" ht="16" customHeight="1">
      <c r="A54" s="159">
        <v>112870</v>
      </c>
      <c r="B54" s="164"/>
      <c r="C54" s="220" t="s">
        <v>814</v>
      </c>
    </row>
    <row r="55" spans="1:3" s="11" customFormat="1" ht="16" customHeight="1">
      <c r="A55" s="159">
        <v>2424815.25</v>
      </c>
      <c r="B55" s="164"/>
      <c r="C55" s="220" t="s">
        <v>37</v>
      </c>
    </row>
    <row r="56" spans="1:3" s="11" customFormat="1" ht="16" customHeight="1">
      <c r="A56" s="165" t="s">
        <v>36</v>
      </c>
      <c r="B56" s="166"/>
      <c r="C56" s="151">
        <f>A57+A58</f>
        <v>1365805.8769000003</v>
      </c>
    </row>
    <row r="57" spans="1:3" s="11" customFormat="1" ht="16" customHeight="1">
      <c r="A57" s="159">
        <v>58404</v>
      </c>
      <c r="B57" s="167"/>
      <c r="C57" s="220" t="s">
        <v>802</v>
      </c>
    </row>
    <row r="58" spans="1:3" s="11" customFormat="1" ht="16" customHeight="1">
      <c r="A58" s="159">
        <f>A65+A66+A67</f>
        <v>1307401.8769000003</v>
      </c>
      <c r="B58" s="164"/>
      <c r="C58" s="220" t="s">
        <v>803</v>
      </c>
    </row>
    <row r="59" spans="1:3" s="11" customFormat="1" ht="16" customHeight="1">
      <c r="A59" s="269">
        <v>185956</v>
      </c>
      <c r="B59" s="270"/>
      <c r="C59" s="282" t="s">
        <v>810</v>
      </c>
    </row>
    <row r="60" spans="1:3" s="11" customFormat="1" ht="16" customHeight="1">
      <c r="A60" s="269">
        <v>243808.64000000001</v>
      </c>
      <c r="B60" s="272"/>
      <c r="C60" s="282" t="s">
        <v>809</v>
      </c>
    </row>
    <row r="61" spans="1:3" s="11" customFormat="1" ht="16" customHeight="1">
      <c r="A61" s="269">
        <v>254327.04000000001</v>
      </c>
      <c r="B61" s="272"/>
      <c r="C61" s="282" t="s">
        <v>808</v>
      </c>
    </row>
    <row r="62" spans="1:3" s="11" customFormat="1" ht="16" customHeight="1">
      <c r="A62" s="269">
        <v>54810</v>
      </c>
      <c r="B62" s="272"/>
      <c r="C62" s="282" t="s">
        <v>806</v>
      </c>
    </row>
    <row r="63" spans="1:3" s="11" customFormat="1" ht="16" customHeight="1">
      <c r="A63" s="269">
        <v>26100</v>
      </c>
      <c r="B63" s="272"/>
      <c r="C63" s="282" t="s">
        <v>807</v>
      </c>
    </row>
    <row r="64" spans="1:3" s="11" customFormat="1" ht="16" customHeight="1">
      <c r="A64" s="269">
        <v>218007.25</v>
      </c>
      <c r="B64" s="272"/>
      <c r="C64" s="282" t="s">
        <v>805</v>
      </c>
    </row>
    <row r="65" spans="1:9" s="11" customFormat="1" ht="16" customHeight="1">
      <c r="A65" s="273">
        <f>SUM(A59:B64)</f>
        <v>983008.93</v>
      </c>
      <c r="B65" s="274"/>
      <c r="C65" s="268" t="s">
        <v>811</v>
      </c>
    </row>
    <row r="66" spans="1:9" s="11" customFormat="1" ht="16" customHeight="1">
      <c r="A66" s="273">
        <f>A65*13%</f>
        <v>127791.16090000002</v>
      </c>
      <c r="B66" s="274"/>
      <c r="C66" s="268" t="s">
        <v>1203</v>
      </c>
    </row>
    <row r="67" spans="1:9" s="11" customFormat="1" ht="16" customHeight="1">
      <c r="A67" s="273">
        <f>A65*20%</f>
        <v>196601.78600000002</v>
      </c>
      <c r="B67" s="274"/>
      <c r="C67" s="268" t="s">
        <v>1204</v>
      </c>
    </row>
    <row r="68" spans="1:9" s="11" customFormat="1" ht="16" customHeight="1">
      <c r="A68" s="269"/>
      <c r="B68" s="270"/>
      <c r="C68" s="268"/>
    </row>
    <row r="69" spans="1:9" ht="16" customHeight="1">
      <c r="A69" s="180" t="s">
        <v>1</v>
      </c>
      <c r="B69" s="181"/>
      <c r="C69" s="153">
        <f>SUM(C70:C72)</f>
        <v>2188782.5295000002</v>
      </c>
      <c r="I69" s="11"/>
    </row>
    <row r="70" spans="1:9" s="11" customFormat="1" ht="16" customHeight="1">
      <c r="A70" s="271" t="s">
        <v>23</v>
      </c>
      <c r="B70" s="177"/>
      <c r="C70" s="150">
        <v>1645701.15</v>
      </c>
    </row>
    <row r="71" spans="1:9" s="11" customFormat="1" ht="16" customHeight="1">
      <c r="A71" s="271" t="s">
        <v>24</v>
      </c>
      <c r="B71" s="177"/>
      <c r="C71" s="38">
        <f>C70*13%</f>
        <v>213941.1495</v>
      </c>
    </row>
    <row r="72" spans="1:9" s="11" customFormat="1" ht="16" customHeight="1">
      <c r="A72" s="271" t="s">
        <v>25</v>
      </c>
      <c r="B72" s="177"/>
      <c r="C72" s="38">
        <f>C70*20%</f>
        <v>329140.23</v>
      </c>
    </row>
    <row r="73" spans="1:9" ht="16" customHeight="1">
      <c r="A73" s="154" t="s">
        <v>2</v>
      </c>
      <c r="B73" s="155"/>
      <c r="C73" s="157">
        <f>SUM(A74:B100)</f>
        <v>2153540.5699999994</v>
      </c>
      <c r="H73" s="11"/>
    </row>
    <row r="74" spans="1:9" ht="16" customHeight="1">
      <c r="A74" s="161">
        <v>811753</v>
      </c>
      <c r="B74" s="163"/>
      <c r="C74" s="3" t="s">
        <v>3</v>
      </c>
      <c r="H74" s="11"/>
    </row>
    <row r="75" spans="1:9" ht="16" customHeight="1">
      <c r="A75" s="161">
        <f>A74*13%</f>
        <v>105527.89</v>
      </c>
      <c r="B75" s="163"/>
      <c r="C75" s="3" t="s">
        <v>21</v>
      </c>
    </row>
    <row r="76" spans="1:9" s="11" customFormat="1" ht="16" customHeight="1">
      <c r="A76" s="161">
        <f>A74*20%</f>
        <v>162350.6</v>
      </c>
      <c r="B76" s="163"/>
      <c r="C76" s="3" t="s">
        <v>22</v>
      </c>
    </row>
    <row r="77" spans="1:9" s="11" customFormat="1" ht="16" customHeight="1">
      <c r="A77" s="161">
        <v>30000</v>
      </c>
      <c r="B77" s="163"/>
      <c r="C77" s="222" t="s">
        <v>432</v>
      </c>
    </row>
    <row r="78" spans="1:9" ht="16" customHeight="1">
      <c r="A78" s="161">
        <v>325000</v>
      </c>
      <c r="B78" s="163"/>
      <c r="C78" s="222" t="s">
        <v>433</v>
      </c>
    </row>
    <row r="79" spans="1:9" s="11" customFormat="1" ht="16" customHeight="1">
      <c r="A79" s="161">
        <v>31047.9</v>
      </c>
      <c r="B79" s="163"/>
      <c r="C79" s="3" t="s">
        <v>42</v>
      </c>
    </row>
    <row r="80" spans="1:9" ht="16" customHeight="1">
      <c r="A80" s="161">
        <v>112</v>
      </c>
      <c r="B80" s="163"/>
      <c r="C80" s="3" t="s">
        <v>43</v>
      </c>
    </row>
    <row r="81" spans="1:3" ht="16" customHeight="1">
      <c r="A81" s="161">
        <v>21478</v>
      </c>
      <c r="B81" s="163"/>
      <c r="C81" s="3" t="s">
        <v>39</v>
      </c>
    </row>
    <row r="82" spans="1:3" ht="16" customHeight="1">
      <c r="A82" s="161">
        <v>35400</v>
      </c>
      <c r="B82" s="163"/>
      <c r="C82" s="3" t="s">
        <v>66</v>
      </c>
    </row>
    <row r="83" spans="1:3" s="11" customFormat="1" ht="16" customHeight="1">
      <c r="A83" s="161">
        <v>27620</v>
      </c>
      <c r="B83" s="163"/>
      <c r="C83" s="3" t="s">
        <v>65</v>
      </c>
    </row>
    <row r="84" spans="1:3" s="11" customFormat="1" ht="16" customHeight="1">
      <c r="A84" s="159">
        <v>0</v>
      </c>
      <c r="B84" s="167"/>
      <c r="C84" s="3" t="s">
        <v>38</v>
      </c>
    </row>
    <row r="85" spans="1:3" s="11" customFormat="1" ht="16" customHeight="1">
      <c r="A85" s="159">
        <v>0</v>
      </c>
      <c r="B85" s="167"/>
      <c r="C85" s="3" t="s">
        <v>59</v>
      </c>
    </row>
    <row r="86" spans="1:3" s="11" customFormat="1" ht="16" customHeight="1">
      <c r="A86" s="159">
        <v>0</v>
      </c>
      <c r="B86" s="167"/>
      <c r="C86" s="3" t="s">
        <v>58</v>
      </c>
    </row>
    <row r="87" spans="1:3" s="11" customFormat="1" ht="16" customHeight="1">
      <c r="A87" s="159">
        <v>0</v>
      </c>
      <c r="B87" s="167"/>
      <c r="C87" s="4" t="s">
        <v>26</v>
      </c>
    </row>
    <row r="88" spans="1:3" ht="16" customHeight="1">
      <c r="A88" s="159">
        <v>0</v>
      </c>
      <c r="B88" s="167"/>
      <c r="C88" s="4" t="s">
        <v>27</v>
      </c>
    </row>
    <row r="89" spans="1:3" s="6" customFormat="1" ht="16" customHeight="1">
      <c r="A89" s="159">
        <v>8262.1299999999992</v>
      </c>
      <c r="B89" s="167"/>
      <c r="C89" s="4" t="s">
        <v>19</v>
      </c>
    </row>
    <row r="90" spans="1:3" ht="16" customHeight="1">
      <c r="A90" s="161">
        <v>0</v>
      </c>
      <c r="B90" s="162"/>
      <c r="C90" s="4" t="s">
        <v>4</v>
      </c>
    </row>
    <row r="91" spans="1:3" s="11" customFormat="1" ht="16" customHeight="1">
      <c r="A91" s="161">
        <v>0</v>
      </c>
      <c r="B91" s="163"/>
      <c r="C91" s="115" t="s">
        <v>29</v>
      </c>
    </row>
    <row r="92" spans="1:3" s="11" customFormat="1" ht="16" customHeight="1">
      <c r="A92" s="161">
        <v>79787</v>
      </c>
      <c r="B92" s="163"/>
      <c r="C92" s="221" t="s">
        <v>431</v>
      </c>
    </row>
    <row r="93" spans="1:3" s="11" customFormat="1" ht="16" customHeight="1">
      <c r="A93" s="161">
        <v>420000</v>
      </c>
      <c r="B93" s="163"/>
      <c r="C93" s="115" t="s">
        <v>28</v>
      </c>
    </row>
    <row r="94" spans="1:3" s="11" customFormat="1" ht="16" customHeight="1">
      <c r="A94" s="161">
        <v>8900</v>
      </c>
      <c r="B94" s="163"/>
      <c r="C94" s="115" t="s">
        <v>30</v>
      </c>
    </row>
    <row r="95" spans="1:3" s="11" customFormat="1" ht="16" customHeight="1">
      <c r="A95" s="161">
        <v>30190</v>
      </c>
      <c r="B95" s="163"/>
      <c r="C95" s="115" t="s">
        <v>32</v>
      </c>
    </row>
    <row r="96" spans="1:3" s="11" customFormat="1" ht="16" customHeight="1">
      <c r="A96" s="161">
        <v>23224.26</v>
      </c>
      <c r="B96" s="163"/>
      <c r="C96" s="115" t="s">
        <v>33</v>
      </c>
    </row>
    <row r="97" spans="1:3" s="11" customFormat="1" ht="16" customHeight="1">
      <c r="A97" s="161">
        <v>9871.86</v>
      </c>
      <c r="B97" s="163"/>
      <c r="C97" s="115" t="s">
        <v>34</v>
      </c>
    </row>
    <row r="98" spans="1:3" s="11" customFormat="1" ht="16" customHeight="1">
      <c r="A98" s="161"/>
      <c r="B98" s="163"/>
      <c r="C98" s="115" t="s">
        <v>35</v>
      </c>
    </row>
    <row r="99" spans="1:3" s="11" customFormat="1" ht="16" customHeight="1">
      <c r="A99" s="161">
        <v>9680</v>
      </c>
      <c r="B99" s="163"/>
      <c r="C99" s="4" t="s">
        <v>31</v>
      </c>
    </row>
    <row r="100" spans="1:3" ht="16" customHeight="1">
      <c r="A100" s="170">
        <v>13335.93</v>
      </c>
      <c r="B100" s="171"/>
      <c r="C100" s="128" t="s">
        <v>5</v>
      </c>
    </row>
    <row r="101" spans="1:3" ht="41" customHeight="1">
      <c r="A101" s="168" t="s">
        <v>57</v>
      </c>
      <c r="B101" s="169"/>
      <c r="C101" s="38">
        <f>C73*100/C4</f>
        <v>14.253691639234942</v>
      </c>
    </row>
    <row r="106" spans="1:3" ht="15.5" customHeight="1">
      <c r="B106" s="10"/>
    </row>
  </sheetData>
  <mergeCells count="85">
    <mergeCell ref="A41:B41"/>
    <mergeCell ref="A42:B42"/>
    <mergeCell ref="A65:B65"/>
    <mergeCell ref="A43:B43"/>
    <mergeCell ref="A92:B92"/>
    <mergeCell ref="A77:B77"/>
    <mergeCell ref="A48:B48"/>
    <mergeCell ref="A49:B49"/>
    <mergeCell ref="A50:B50"/>
    <mergeCell ref="A51:B51"/>
    <mergeCell ref="A52:B52"/>
    <mergeCell ref="A53:B53"/>
    <mergeCell ref="A58:B58"/>
    <mergeCell ref="A59:B59"/>
    <mergeCell ref="A60:B60"/>
    <mergeCell ref="A61:B61"/>
    <mergeCell ref="A62:B62"/>
    <mergeCell ref="A63:B63"/>
    <mergeCell ref="A2:C2"/>
    <mergeCell ref="A69:B69"/>
    <mergeCell ref="A81:B81"/>
    <mergeCell ref="A20:B20"/>
    <mergeCell ref="A21:B21"/>
    <mergeCell ref="A78:B78"/>
    <mergeCell ref="A19:B19"/>
    <mergeCell ref="A80:B80"/>
    <mergeCell ref="A22:B22"/>
    <mergeCell ref="A75:B75"/>
    <mergeCell ref="A27:B27"/>
    <mergeCell ref="A4:B4"/>
    <mergeCell ref="A23:B23"/>
    <mergeCell ref="A35:B35"/>
    <mergeCell ref="A36:B36"/>
    <mergeCell ref="A38:B38"/>
    <mergeCell ref="A71:B71"/>
    <mergeCell ref="A72:B72"/>
    <mergeCell ref="A74:B74"/>
    <mergeCell ref="A26:B26"/>
    <mergeCell ref="A29:B29"/>
    <mergeCell ref="A54:B54"/>
    <mergeCell ref="A39:B39"/>
    <mergeCell ref="A40:B40"/>
    <mergeCell ref="A64:B64"/>
    <mergeCell ref="A66:B66"/>
    <mergeCell ref="A67:B67"/>
    <mergeCell ref="A17:C17"/>
    <mergeCell ref="A44:B44"/>
    <mergeCell ref="A25:B25"/>
    <mergeCell ref="A28:B28"/>
    <mergeCell ref="A30:B30"/>
    <mergeCell ref="A31:B31"/>
    <mergeCell ref="A32:B32"/>
    <mergeCell ref="A24:B24"/>
    <mergeCell ref="A98:B98"/>
    <mergeCell ref="A57:B57"/>
    <mergeCell ref="A101:B101"/>
    <mergeCell ref="A99:B99"/>
    <mergeCell ref="A96:B96"/>
    <mergeCell ref="A97:B97"/>
    <mergeCell ref="A91:B91"/>
    <mergeCell ref="A87:B87"/>
    <mergeCell ref="A93:B93"/>
    <mergeCell ref="A94:B94"/>
    <mergeCell ref="A95:B95"/>
    <mergeCell ref="A100:B100"/>
    <mergeCell ref="A82:B82"/>
    <mergeCell ref="A88:B88"/>
    <mergeCell ref="A68:B68"/>
    <mergeCell ref="A89:B89"/>
    <mergeCell ref="A33:B33"/>
    <mergeCell ref="A34:B34"/>
    <mergeCell ref="A37:B37"/>
    <mergeCell ref="A90:B90"/>
    <mergeCell ref="A84:B84"/>
    <mergeCell ref="A79:B79"/>
    <mergeCell ref="A85:B85"/>
    <mergeCell ref="A45:B45"/>
    <mergeCell ref="A46:B46"/>
    <mergeCell ref="A47:B47"/>
    <mergeCell ref="A83:B83"/>
    <mergeCell ref="A55:B55"/>
    <mergeCell ref="A56:B56"/>
    <mergeCell ref="A86:B86"/>
    <mergeCell ref="A76:B76"/>
    <mergeCell ref="A70:B70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219"/>
  <sheetViews>
    <sheetView workbookViewId="0">
      <selection activeCell="C5" sqref="C5"/>
    </sheetView>
  </sheetViews>
  <sheetFormatPr baseColWidth="10" defaultColWidth="9.1640625" defaultRowHeight="15"/>
  <cols>
    <col min="1" max="1" width="9" style="57" customWidth="1"/>
    <col min="2" max="2" width="15.5" style="57" customWidth="1"/>
    <col min="3" max="3" width="22" style="57" customWidth="1"/>
    <col min="4" max="4" width="36" style="57" customWidth="1"/>
    <col min="5" max="5" width="74.5" style="207" customWidth="1"/>
    <col min="6" max="256" width="9.1640625" style="42" customWidth="1"/>
    <col min="257" max="16384" width="9.1640625" style="42"/>
  </cols>
  <sheetData>
    <row r="1" spans="1:5" ht="16" customHeight="1">
      <c r="A1" s="116"/>
      <c r="B1" s="30"/>
      <c r="C1" s="117"/>
      <c r="D1" s="118"/>
      <c r="E1" s="21"/>
    </row>
    <row r="2" spans="1:5" ht="15" customHeight="1">
      <c r="A2" s="199" t="s">
        <v>79</v>
      </c>
      <c r="B2" s="200"/>
      <c r="C2" s="200"/>
      <c r="D2" s="200"/>
      <c r="E2" s="200"/>
    </row>
    <row r="3" spans="1:5" ht="18" customHeight="1" thickBot="1">
      <c r="A3" s="119"/>
      <c r="B3" s="120"/>
      <c r="C3" s="120"/>
      <c r="D3" s="120"/>
      <c r="E3" s="203"/>
    </row>
    <row r="4" spans="1:5" ht="14" customHeight="1" thickBot="1">
      <c r="A4" s="43"/>
      <c r="B4" s="121" t="s">
        <v>6</v>
      </c>
      <c r="C4" s="45">
        <f>SUM(C7:C21)</f>
        <v>7459.65</v>
      </c>
      <c r="D4" s="122"/>
      <c r="E4" s="123"/>
    </row>
    <row r="5" spans="1:5" ht="13" customHeight="1" thickBot="1">
      <c r="A5" s="48"/>
      <c r="B5" s="49" t="s">
        <v>7</v>
      </c>
      <c r="C5" s="50"/>
      <c r="D5" s="51"/>
      <c r="E5" s="52"/>
    </row>
    <row r="6" spans="1:5" ht="21" customHeight="1" thickBot="1">
      <c r="A6" s="53"/>
      <c r="B6" s="145" t="s">
        <v>8</v>
      </c>
      <c r="C6" s="146" t="s">
        <v>9</v>
      </c>
      <c r="D6" s="147" t="s">
        <v>308</v>
      </c>
      <c r="E6" s="147" t="s">
        <v>10</v>
      </c>
    </row>
    <row r="7" spans="1:5" ht="48">
      <c r="A7" s="53"/>
      <c r="B7" s="138">
        <v>43683</v>
      </c>
      <c r="C7" s="10">
        <v>594</v>
      </c>
      <c r="D7" s="10" t="s">
        <v>309</v>
      </c>
      <c r="E7" s="204" t="s">
        <v>310</v>
      </c>
    </row>
    <row r="8" spans="1:5" ht="48">
      <c r="A8" s="53"/>
      <c r="B8" s="138">
        <v>43707</v>
      </c>
      <c r="C8" s="10">
        <v>99</v>
      </c>
      <c r="D8" s="10" t="s">
        <v>309</v>
      </c>
      <c r="E8" s="204" t="s">
        <v>311</v>
      </c>
    </row>
    <row r="9" spans="1:5" ht="48">
      <c r="A9" s="48"/>
      <c r="B9" s="138">
        <v>43714</v>
      </c>
      <c r="C9" s="10">
        <v>99</v>
      </c>
      <c r="D9" s="10" t="s">
        <v>309</v>
      </c>
      <c r="E9" s="204" t="s">
        <v>312</v>
      </c>
    </row>
    <row r="10" spans="1:5" ht="48">
      <c r="A10" s="48"/>
      <c r="B10" s="138">
        <v>43739</v>
      </c>
      <c r="C10" s="10">
        <v>990</v>
      </c>
      <c r="D10" s="10" t="s">
        <v>309</v>
      </c>
      <c r="E10" s="204" t="s">
        <v>313</v>
      </c>
    </row>
    <row r="11" spans="1:5" ht="48">
      <c r="A11" s="48"/>
      <c r="B11" s="138">
        <v>43742</v>
      </c>
      <c r="C11" s="10">
        <v>99</v>
      </c>
      <c r="D11" s="10" t="s">
        <v>309</v>
      </c>
      <c r="E11" s="204" t="s">
        <v>314</v>
      </c>
    </row>
    <row r="12" spans="1:5" ht="48">
      <c r="A12" s="48"/>
      <c r="B12" s="138">
        <v>43756</v>
      </c>
      <c r="C12" s="10">
        <v>99</v>
      </c>
      <c r="D12" s="10" t="s">
        <v>309</v>
      </c>
      <c r="E12" s="204" t="s">
        <v>315</v>
      </c>
    </row>
    <row r="13" spans="1:5" ht="48">
      <c r="A13" s="48"/>
      <c r="B13" s="138">
        <v>43781</v>
      </c>
      <c r="C13" s="10">
        <v>99</v>
      </c>
      <c r="D13" s="10" t="s">
        <v>309</v>
      </c>
      <c r="E13" s="204" t="s">
        <v>316</v>
      </c>
    </row>
    <row r="14" spans="1:5" ht="48">
      <c r="A14" s="48"/>
      <c r="B14" s="138">
        <v>43788</v>
      </c>
      <c r="C14" s="10">
        <v>99</v>
      </c>
      <c r="D14" s="10" t="s">
        <v>309</v>
      </c>
      <c r="E14" s="204" t="s">
        <v>317</v>
      </c>
    </row>
    <row r="15" spans="1:5" ht="48">
      <c r="A15" s="48"/>
      <c r="B15" s="138">
        <v>43791</v>
      </c>
      <c r="C15" s="10">
        <v>1435.5</v>
      </c>
      <c r="D15" s="10" t="s">
        <v>309</v>
      </c>
      <c r="E15" s="204" t="s">
        <v>318</v>
      </c>
    </row>
    <row r="16" spans="1:5" ht="48">
      <c r="A16" s="48"/>
      <c r="B16" s="138">
        <v>43795</v>
      </c>
      <c r="C16" s="10">
        <v>495</v>
      </c>
      <c r="D16" s="10" t="s">
        <v>309</v>
      </c>
      <c r="E16" s="204" t="s">
        <v>319</v>
      </c>
    </row>
    <row r="17" spans="1:5" ht="48">
      <c r="A17" s="48"/>
      <c r="B17" s="138">
        <v>43809</v>
      </c>
      <c r="C17" s="10">
        <v>990.99</v>
      </c>
      <c r="D17" s="10" t="s">
        <v>309</v>
      </c>
      <c r="E17" s="204" t="s">
        <v>320</v>
      </c>
    </row>
    <row r="18" spans="1:5" ht="48">
      <c r="A18" s="48"/>
      <c r="B18" s="138">
        <v>43812</v>
      </c>
      <c r="C18" s="10">
        <v>198</v>
      </c>
      <c r="D18" s="10" t="s">
        <v>309</v>
      </c>
      <c r="E18" s="204" t="s">
        <v>321</v>
      </c>
    </row>
    <row r="19" spans="1:5" ht="48">
      <c r="A19" s="48"/>
      <c r="B19" s="138">
        <v>43816</v>
      </c>
      <c r="C19" s="10">
        <v>99</v>
      </c>
      <c r="D19" s="10" t="s">
        <v>309</v>
      </c>
      <c r="E19" s="204" t="s">
        <v>322</v>
      </c>
    </row>
    <row r="20" spans="1:5" ht="48">
      <c r="A20" s="48"/>
      <c r="B20" s="138">
        <v>43823</v>
      </c>
      <c r="C20" s="10">
        <v>380.16</v>
      </c>
      <c r="D20" s="10" t="s">
        <v>309</v>
      </c>
      <c r="E20" s="204" t="s">
        <v>323</v>
      </c>
    </row>
    <row r="21" spans="1:5" ht="48">
      <c r="A21" s="48"/>
      <c r="B21" s="138">
        <v>43826</v>
      </c>
      <c r="C21" s="10">
        <v>1683</v>
      </c>
      <c r="D21" s="10" t="s">
        <v>309</v>
      </c>
      <c r="E21" s="204" t="s">
        <v>324</v>
      </c>
    </row>
    <row r="22" spans="1:5" ht="16" customHeight="1">
      <c r="A22" s="48"/>
      <c r="B22" s="126"/>
      <c r="C22" s="69"/>
      <c r="D22" s="126"/>
      <c r="E22" s="205"/>
    </row>
    <row r="23" spans="1:5" ht="16" customHeight="1">
      <c r="A23" s="48"/>
      <c r="B23" s="126"/>
      <c r="C23" s="69"/>
      <c r="D23" s="126"/>
      <c r="E23" s="205"/>
    </row>
    <row r="24" spans="1:5" ht="16" customHeight="1">
      <c r="A24" s="48"/>
      <c r="B24" s="126"/>
      <c r="C24" s="69"/>
      <c r="D24" s="126"/>
      <c r="E24" s="205"/>
    </row>
    <row r="25" spans="1:5" ht="16" customHeight="1">
      <c r="A25" s="48"/>
      <c r="B25" s="126"/>
      <c r="C25" s="69"/>
      <c r="D25" s="126"/>
      <c r="E25" s="205"/>
    </row>
    <row r="26" spans="1:5" ht="16" customHeight="1">
      <c r="A26" s="48"/>
      <c r="B26" s="126"/>
      <c r="C26" s="69"/>
      <c r="D26" s="126"/>
      <c r="E26" s="205"/>
    </row>
    <row r="27" spans="1:5" ht="16" customHeight="1">
      <c r="A27" s="48"/>
      <c r="B27" s="126"/>
      <c r="C27" s="69"/>
      <c r="D27" s="126"/>
      <c r="E27" s="205"/>
    </row>
    <row r="28" spans="1:5" ht="16" customHeight="1">
      <c r="A28" s="48"/>
      <c r="B28" s="126"/>
      <c r="C28" s="69"/>
      <c r="D28" s="126"/>
      <c r="E28" s="205"/>
    </row>
    <row r="29" spans="1:5" ht="16" customHeight="1">
      <c r="A29" s="48"/>
      <c r="B29" s="126"/>
      <c r="C29" s="69"/>
      <c r="D29" s="126"/>
      <c r="E29" s="205"/>
    </row>
    <row r="30" spans="1:5" ht="16" customHeight="1">
      <c r="A30" s="48"/>
      <c r="B30" s="126"/>
      <c r="C30" s="69"/>
      <c r="D30" s="126"/>
      <c r="E30" s="205"/>
    </row>
    <row r="31" spans="1:5" ht="16" customHeight="1">
      <c r="A31" s="48"/>
      <c r="B31" s="126"/>
      <c r="C31" s="69"/>
      <c r="D31" s="126"/>
      <c r="E31" s="205"/>
    </row>
    <row r="32" spans="1:5" ht="16" customHeight="1">
      <c r="A32" s="48"/>
      <c r="B32" s="126"/>
      <c r="C32" s="69"/>
      <c r="D32" s="126"/>
      <c r="E32" s="205"/>
    </row>
    <row r="33" spans="1:5" ht="16" customHeight="1">
      <c r="A33" s="48"/>
      <c r="B33" s="126"/>
      <c r="C33" s="69"/>
      <c r="D33" s="126"/>
      <c r="E33" s="205"/>
    </row>
    <row r="34" spans="1:5" ht="16" customHeight="1">
      <c r="A34" s="48"/>
      <c r="B34" s="126"/>
      <c r="C34" s="69"/>
      <c r="D34" s="126"/>
      <c r="E34" s="205"/>
    </row>
    <row r="35" spans="1:5" ht="16" customHeight="1">
      <c r="A35" s="48"/>
      <c r="B35" s="126"/>
      <c r="C35" s="69"/>
      <c r="D35" s="126"/>
      <c r="E35" s="205"/>
    </row>
    <row r="36" spans="1:5" ht="16" customHeight="1">
      <c r="A36" s="48"/>
      <c r="B36" s="126"/>
      <c r="C36" s="69"/>
      <c r="D36" s="126"/>
      <c r="E36" s="205"/>
    </row>
    <row r="37" spans="1:5" ht="16" customHeight="1">
      <c r="A37" s="48"/>
      <c r="B37" s="126"/>
      <c r="C37" s="69"/>
      <c r="D37" s="126"/>
      <c r="E37" s="205"/>
    </row>
    <row r="38" spans="1:5" ht="16" customHeight="1">
      <c r="A38" s="48"/>
      <c r="B38" s="126"/>
      <c r="C38" s="69"/>
      <c r="D38" s="126"/>
      <c r="E38" s="205"/>
    </row>
    <row r="39" spans="1:5" ht="16" customHeight="1">
      <c r="A39" s="48"/>
      <c r="B39" s="126"/>
      <c r="C39" s="69"/>
      <c r="D39" s="126"/>
      <c r="E39" s="205"/>
    </row>
    <row r="40" spans="1:5" ht="16" customHeight="1">
      <c r="A40" s="48"/>
      <c r="B40" s="126"/>
      <c r="C40" s="69"/>
      <c r="D40" s="126"/>
      <c r="E40" s="205"/>
    </row>
    <row r="41" spans="1:5" ht="16" customHeight="1">
      <c r="A41" s="48"/>
      <c r="B41" s="126"/>
      <c r="C41" s="69"/>
      <c r="D41" s="126"/>
      <c r="E41" s="205"/>
    </row>
    <row r="42" spans="1:5" ht="16" customHeight="1">
      <c r="A42" s="48"/>
      <c r="B42" s="126"/>
      <c r="C42" s="69"/>
      <c r="D42" s="126"/>
      <c r="E42" s="205"/>
    </row>
    <row r="43" spans="1:5" ht="16" customHeight="1">
      <c r="A43" s="48"/>
      <c r="B43" s="126"/>
      <c r="C43" s="69"/>
      <c r="D43" s="126"/>
      <c r="E43" s="205"/>
    </row>
    <row r="44" spans="1:5" ht="16" customHeight="1">
      <c r="A44" s="48"/>
      <c r="B44" s="126"/>
      <c r="C44" s="69"/>
      <c r="D44" s="126"/>
      <c r="E44" s="205"/>
    </row>
    <row r="45" spans="1:5" ht="16" customHeight="1">
      <c r="A45" s="48"/>
      <c r="B45" s="126"/>
      <c r="C45" s="69"/>
      <c r="D45" s="126"/>
      <c r="E45" s="205"/>
    </row>
    <row r="46" spans="1:5" ht="16" customHeight="1">
      <c r="A46" s="48"/>
      <c r="B46" s="126"/>
      <c r="C46" s="69"/>
      <c r="D46" s="126"/>
      <c r="E46" s="205"/>
    </row>
    <row r="47" spans="1:5" ht="16" customHeight="1">
      <c r="A47" s="48"/>
      <c r="B47" s="126"/>
      <c r="C47" s="69"/>
      <c r="D47" s="126"/>
      <c r="E47" s="205"/>
    </row>
    <row r="48" spans="1:5" ht="16" customHeight="1">
      <c r="A48" s="48"/>
      <c r="B48" s="126"/>
      <c r="C48" s="69"/>
      <c r="D48" s="126"/>
      <c r="E48" s="205"/>
    </row>
    <row r="49" spans="1:5" ht="16" customHeight="1">
      <c r="A49" s="48"/>
      <c r="B49" s="126"/>
      <c r="C49" s="69"/>
      <c r="D49" s="126"/>
      <c r="E49" s="205"/>
    </row>
    <row r="50" spans="1:5" ht="16" customHeight="1">
      <c r="A50" s="48"/>
      <c r="B50" s="126"/>
      <c r="C50" s="69"/>
      <c r="D50" s="126"/>
      <c r="E50" s="205"/>
    </row>
    <row r="51" spans="1:5" ht="16" customHeight="1">
      <c r="A51" s="48"/>
      <c r="B51" s="126"/>
      <c r="C51" s="69"/>
      <c r="D51" s="126"/>
      <c r="E51" s="205"/>
    </row>
    <row r="52" spans="1:5" ht="16" customHeight="1">
      <c r="A52" s="48"/>
      <c r="B52" s="126"/>
      <c r="C52" s="69"/>
      <c r="D52" s="126"/>
      <c r="E52" s="205"/>
    </row>
    <row r="53" spans="1:5" ht="16" customHeight="1">
      <c r="A53" s="48"/>
      <c r="B53" s="126"/>
      <c r="C53" s="69"/>
      <c r="D53" s="126"/>
      <c r="E53" s="205"/>
    </row>
    <row r="54" spans="1:5" ht="16" customHeight="1">
      <c r="A54" s="48"/>
      <c r="B54" s="126"/>
      <c r="C54" s="69"/>
      <c r="D54" s="126"/>
      <c r="E54" s="205"/>
    </row>
    <row r="55" spans="1:5" ht="16" customHeight="1">
      <c r="A55" s="48"/>
      <c r="B55" s="126"/>
      <c r="C55" s="69"/>
      <c r="D55" s="126"/>
      <c r="E55" s="205"/>
    </row>
    <row r="56" spans="1:5" ht="16" customHeight="1">
      <c r="A56" s="48"/>
      <c r="B56" s="126"/>
      <c r="C56" s="69"/>
      <c r="D56" s="126"/>
      <c r="E56" s="205"/>
    </row>
    <row r="57" spans="1:5" ht="16" customHeight="1">
      <c r="A57" s="48"/>
      <c r="B57" s="126"/>
      <c r="C57" s="69"/>
      <c r="D57" s="126"/>
      <c r="E57" s="205"/>
    </row>
    <row r="58" spans="1:5" ht="16" customHeight="1">
      <c r="A58" s="48"/>
      <c r="B58" s="126"/>
      <c r="C58" s="69"/>
      <c r="D58" s="126"/>
      <c r="E58" s="205"/>
    </row>
    <row r="59" spans="1:5" ht="16" customHeight="1">
      <c r="A59" s="48"/>
      <c r="B59" s="126"/>
      <c r="C59" s="69"/>
      <c r="D59" s="126"/>
      <c r="E59" s="205"/>
    </row>
    <row r="60" spans="1:5" ht="16" customHeight="1">
      <c r="A60" s="48"/>
      <c r="B60" s="126"/>
      <c r="C60" s="69"/>
      <c r="D60" s="126"/>
      <c r="E60" s="205"/>
    </row>
    <row r="61" spans="1:5" ht="16" customHeight="1">
      <c r="A61" s="48"/>
      <c r="B61" s="126"/>
      <c r="C61" s="69"/>
      <c r="D61" s="126"/>
      <c r="E61" s="205"/>
    </row>
    <row r="62" spans="1:5" ht="16" customHeight="1">
      <c r="A62" s="48"/>
      <c r="B62" s="126"/>
      <c r="C62" s="69"/>
      <c r="D62" s="126"/>
      <c r="E62" s="205"/>
    </row>
    <row r="63" spans="1:5" ht="16" customHeight="1">
      <c r="A63" s="48"/>
      <c r="B63" s="126"/>
      <c r="C63" s="69"/>
      <c r="D63" s="126"/>
      <c r="E63" s="205"/>
    </row>
    <row r="64" spans="1:5" ht="16" customHeight="1">
      <c r="A64" s="48"/>
      <c r="B64" s="126"/>
      <c r="C64" s="69"/>
      <c r="D64" s="126"/>
      <c r="E64" s="205"/>
    </row>
    <row r="65" spans="1:5" ht="16" customHeight="1">
      <c r="A65" s="48"/>
      <c r="B65" s="126"/>
      <c r="C65" s="69"/>
      <c r="D65" s="126"/>
      <c r="E65" s="205"/>
    </row>
    <row r="66" spans="1:5" ht="16" customHeight="1">
      <c r="A66" s="48"/>
      <c r="B66" s="126"/>
      <c r="C66" s="69"/>
      <c r="D66" s="126"/>
      <c r="E66" s="205"/>
    </row>
    <row r="67" spans="1:5" ht="16" customHeight="1">
      <c r="A67" s="48"/>
      <c r="B67" s="126"/>
      <c r="C67" s="69"/>
      <c r="D67" s="126"/>
      <c r="E67" s="205"/>
    </row>
    <row r="68" spans="1:5" ht="16" customHeight="1">
      <c r="A68" s="48"/>
      <c r="B68" s="126"/>
      <c r="C68" s="69"/>
      <c r="D68" s="126"/>
      <c r="E68" s="205"/>
    </row>
    <row r="69" spans="1:5" ht="16" customHeight="1">
      <c r="A69" s="48"/>
      <c r="B69" s="126"/>
      <c r="C69" s="69"/>
      <c r="D69" s="126"/>
      <c r="E69" s="205"/>
    </row>
    <row r="70" spans="1:5" ht="16" customHeight="1">
      <c r="A70" s="48"/>
      <c r="B70" s="126"/>
      <c r="C70" s="69"/>
      <c r="D70" s="126"/>
      <c r="E70" s="205"/>
    </row>
    <row r="71" spans="1:5" ht="16" customHeight="1">
      <c r="A71" s="48"/>
      <c r="B71" s="126"/>
      <c r="C71" s="69"/>
      <c r="D71" s="126"/>
      <c r="E71" s="205"/>
    </row>
    <row r="72" spans="1:5" ht="16" customHeight="1">
      <c r="A72" s="48"/>
      <c r="B72" s="126"/>
      <c r="C72" s="69"/>
      <c r="D72" s="126"/>
      <c r="E72" s="205"/>
    </row>
    <row r="73" spans="1:5" ht="16" customHeight="1">
      <c r="A73" s="48"/>
      <c r="B73" s="126"/>
      <c r="C73" s="69"/>
      <c r="D73" s="126"/>
      <c r="E73" s="205"/>
    </row>
    <row r="74" spans="1:5" ht="16" customHeight="1">
      <c r="A74" s="48"/>
      <c r="B74" s="126"/>
      <c r="C74" s="69"/>
      <c r="D74" s="126"/>
      <c r="E74" s="205"/>
    </row>
    <row r="75" spans="1:5" ht="16" customHeight="1">
      <c r="A75" s="48"/>
      <c r="B75" s="126"/>
      <c r="C75" s="69"/>
      <c r="D75" s="126"/>
      <c r="E75" s="205"/>
    </row>
    <row r="76" spans="1:5" ht="16" customHeight="1">
      <c r="A76" s="48"/>
      <c r="B76" s="126"/>
      <c r="C76" s="69"/>
      <c r="D76" s="126"/>
      <c r="E76" s="205"/>
    </row>
    <row r="77" spans="1:5" ht="16" customHeight="1">
      <c r="A77" s="48"/>
      <c r="B77" s="126"/>
      <c r="C77" s="69"/>
      <c r="D77" s="126"/>
      <c r="E77" s="205"/>
    </row>
    <row r="78" spans="1:5" ht="16" customHeight="1">
      <c r="A78" s="48"/>
      <c r="B78" s="126"/>
      <c r="C78" s="69"/>
      <c r="D78" s="126"/>
      <c r="E78" s="205"/>
    </row>
    <row r="79" spans="1:5" ht="16" customHeight="1">
      <c r="A79" s="48"/>
      <c r="B79" s="126"/>
      <c r="C79" s="69"/>
      <c r="D79" s="126"/>
      <c r="E79" s="205"/>
    </row>
    <row r="80" spans="1:5" ht="16" customHeight="1">
      <c r="A80" s="48"/>
      <c r="B80" s="126"/>
      <c r="C80" s="69"/>
      <c r="D80" s="126"/>
      <c r="E80" s="205"/>
    </row>
    <row r="81" spans="1:5" ht="16" customHeight="1">
      <c r="A81" s="48"/>
      <c r="B81" s="126"/>
      <c r="C81" s="69"/>
      <c r="D81" s="126"/>
      <c r="E81" s="205"/>
    </row>
    <row r="82" spans="1:5" ht="16" customHeight="1">
      <c r="A82" s="48"/>
      <c r="B82" s="126"/>
      <c r="C82" s="69"/>
      <c r="D82" s="126"/>
      <c r="E82" s="205"/>
    </row>
    <row r="83" spans="1:5" ht="16" customHeight="1">
      <c r="A83" s="48"/>
      <c r="B83" s="126"/>
      <c r="C83" s="69"/>
      <c r="D83" s="126"/>
      <c r="E83" s="205"/>
    </row>
    <row r="84" spans="1:5" ht="16" customHeight="1">
      <c r="A84" s="48"/>
      <c r="B84" s="126"/>
      <c r="C84" s="69"/>
      <c r="D84" s="126"/>
      <c r="E84" s="205"/>
    </row>
    <row r="85" spans="1:5" ht="16" customHeight="1">
      <c r="A85" s="48"/>
      <c r="B85" s="126"/>
      <c r="C85" s="69"/>
      <c r="D85" s="126"/>
      <c r="E85" s="205"/>
    </row>
    <row r="86" spans="1:5" ht="16" customHeight="1">
      <c r="A86" s="48"/>
      <c r="B86" s="126"/>
      <c r="C86" s="69"/>
      <c r="D86" s="126"/>
      <c r="E86" s="205"/>
    </row>
    <row r="87" spans="1:5" ht="16" customHeight="1">
      <c r="A87" s="48"/>
      <c r="B87" s="126"/>
      <c r="C87" s="69"/>
      <c r="D87" s="126"/>
      <c r="E87" s="205"/>
    </row>
    <row r="88" spans="1:5" ht="16" customHeight="1">
      <c r="A88" s="48"/>
      <c r="B88" s="126"/>
      <c r="C88" s="69"/>
      <c r="D88" s="126"/>
      <c r="E88" s="205"/>
    </row>
    <row r="89" spans="1:5" ht="16" customHeight="1">
      <c r="A89" s="48"/>
      <c r="B89" s="126"/>
      <c r="C89" s="69"/>
      <c r="D89" s="126"/>
      <c r="E89" s="205"/>
    </row>
    <row r="90" spans="1:5" ht="16" customHeight="1">
      <c r="A90" s="48"/>
      <c r="B90" s="126"/>
      <c r="C90" s="69"/>
      <c r="D90" s="126"/>
      <c r="E90" s="205"/>
    </row>
    <row r="91" spans="1:5" ht="16" customHeight="1">
      <c r="A91" s="48"/>
      <c r="B91" s="126"/>
      <c r="C91" s="69"/>
      <c r="D91" s="126"/>
      <c r="E91" s="205"/>
    </row>
    <row r="92" spans="1:5" ht="16" customHeight="1">
      <c r="A92" s="48"/>
      <c r="B92" s="126"/>
      <c r="C92" s="69"/>
      <c r="D92" s="126"/>
      <c r="E92" s="205"/>
    </row>
    <row r="93" spans="1:5" ht="16" customHeight="1">
      <c r="A93" s="48"/>
      <c r="B93" s="126"/>
      <c r="C93" s="69"/>
      <c r="D93" s="126"/>
      <c r="E93" s="205"/>
    </row>
    <row r="94" spans="1:5" ht="16" customHeight="1">
      <c r="A94" s="48"/>
      <c r="B94" s="126"/>
      <c r="C94" s="69"/>
      <c r="D94" s="126"/>
      <c r="E94" s="205"/>
    </row>
    <row r="95" spans="1:5" ht="16" customHeight="1">
      <c r="A95" s="48"/>
      <c r="B95" s="126"/>
      <c r="C95" s="69"/>
      <c r="D95" s="126"/>
      <c r="E95" s="205"/>
    </row>
    <row r="96" spans="1:5" ht="16" customHeight="1">
      <c r="A96" s="48"/>
      <c r="B96" s="126"/>
      <c r="C96" s="69"/>
      <c r="D96" s="126"/>
      <c r="E96" s="205"/>
    </row>
    <row r="97" spans="1:5" ht="16" customHeight="1">
      <c r="A97" s="48"/>
      <c r="B97" s="126"/>
      <c r="C97" s="69"/>
      <c r="D97" s="126"/>
      <c r="E97" s="205"/>
    </row>
    <row r="98" spans="1:5" ht="16" customHeight="1">
      <c r="A98" s="48"/>
      <c r="B98" s="126"/>
      <c r="C98" s="69"/>
      <c r="D98" s="126"/>
      <c r="E98" s="205"/>
    </row>
    <row r="99" spans="1:5" ht="16" customHeight="1">
      <c r="A99" s="48"/>
      <c r="B99" s="126"/>
      <c r="C99" s="69"/>
      <c r="D99" s="126"/>
      <c r="E99" s="205"/>
    </row>
    <row r="100" spans="1:5" ht="16" customHeight="1">
      <c r="A100" s="48"/>
      <c r="B100" s="126"/>
      <c r="C100" s="69"/>
      <c r="D100" s="126"/>
      <c r="E100" s="205"/>
    </row>
    <row r="101" spans="1:5" ht="16" customHeight="1">
      <c r="A101" s="48"/>
      <c r="B101" s="126"/>
      <c r="C101" s="69"/>
      <c r="D101" s="126"/>
      <c r="E101" s="205"/>
    </row>
    <row r="102" spans="1:5" ht="16" customHeight="1">
      <c r="A102" s="48"/>
      <c r="B102" s="126"/>
      <c r="C102" s="69"/>
      <c r="D102" s="126"/>
      <c r="E102" s="205"/>
    </row>
    <row r="103" spans="1:5" ht="16" customHeight="1">
      <c r="A103" s="48"/>
      <c r="B103" s="126"/>
      <c r="C103" s="69"/>
      <c r="D103" s="126"/>
      <c r="E103" s="205"/>
    </row>
    <row r="104" spans="1:5" ht="16" customHeight="1">
      <c r="A104" s="48"/>
      <c r="B104" s="126"/>
      <c r="C104" s="69"/>
      <c r="D104" s="126"/>
      <c r="E104" s="205"/>
    </row>
    <row r="105" spans="1:5" ht="16" customHeight="1">
      <c r="A105" s="48"/>
      <c r="B105" s="126"/>
      <c r="C105" s="69"/>
      <c r="D105" s="126"/>
      <c r="E105" s="205"/>
    </row>
    <row r="106" spans="1:5" ht="16" customHeight="1">
      <c r="A106" s="48"/>
      <c r="B106" s="126"/>
      <c r="C106" s="69"/>
      <c r="D106" s="126"/>
      <c r="E106" s="205"/>
    </row>
    <row r="107" spans="1:5" ht="16" customHeight="1">
      <c r="A107" s="48"/>
      <c r="B107" s="126"/>
      <c r="C107" s="69"/>
      <c r="D107" s="126"/>
      <c r="E107" s="205"/>
    </row>
    <row r="108" spans="1:5" ht="16" customHeight="1">
      <c r="A108" s="48"/>
      <c r="B108" s="126"/>
      <c r="C108" s="69"/>
      <c r="D108" s="126"/>
      <c r="E108" s="205"/>
    </row>
    <row r="109" spans="1:5" ht="16" customHeight="1">
      <c r="A109" s="48"/>
      <c r="B109" s="126"/>
      <c r="C109" s="69"/>
      <c r="D109" s="126"/>
      <c r="E109" s="205"/>
    </row>
    <row r="110" spans="1:5" ht="16" customHeight="1">
      <c r="A110" s="48"/>
      <c r="B110" s="126"/>
      <c r="C110" s="69"/>
      <c r="D110" s="126"/>
      <c r="E110" s="205"/>
    </row>
    <row r="111" spans="1:5" ht="16" customHeight="1">
      <c r="A111" s="48"/>
      <c r="B111" s="126"/>
      <c r="C111" s="69"/>
      <c r="D111" s="126"/>
      <c r="E111" s="205"/>
    </row>
    <row r="112" spans="1:5" ht="16" customHeight="1">
      <c r="A112" s="48"/>
      <c r="B112" s="126"/>
      <c r="C112" s="69"/>
      <c r="D112" s="126"/>
      <c r="E112" s="205"/>
    </row>
    <row r="113" spans="1:5" ht="16" customHeight="1">
      <c r="A113" s="48"/>
      <c r="B113" s="126"/>
      <c r="C113" s="69"/>
      <c r="D113" s="126"/>
      <c r="E113" s="205"/>
    </row>
    <row r="114" spans="1:5" ht="16" customHeight="1">
      <c r="A114" s="48"/>
      <c r="B114" s="126"/>
      <c r="C114" s="69"/>
      <c r="D114" s="126"/>
      <c r="E114" s="205"/>
    </row>
    <row r="115" spans="1:5" ht="16" customHeight="1">
      <c r="A115" s="48"/>
      <c r="B115" s="126"/>
      <c r="C115" s="69"/>
      <c r="D115" s="126"/>
      <c r="E115" s="205"/>
    </row>
    <row r="116" spans="1:5" ht="16" customHeight="1">
      <c r="A116" s="48"/>
      <c r="B116" s="126"/>
      <c r="C116" s="69"/>
      <c r="D116" s="126"/>
      <c r="E116" s="205"/>
    </row>
    <row r="117" spans="1:5" ht="16" customHeight="1">
      <c r="A117" s="48"/>
      <c r="B117" s="126"/>
      <c r="C117" s="69"/>
      <c r="D117" s="126"/>
      <c r="E117" s="205"/>
    </row>
    <row r="118" spans="1:5" ht="16" customHeight="1">
      <c r="A118" s="48"/>
      <c r="B118" s="126"/>
      <c r="C118" s="69"/>
      <c r="D118" s="126"/>
      <c r="E118" s="205"/>
    </row>
    <row r="119" spans="1:5" ht="16" customHeight="1">
      <c r="A119" s="48"/>
      <c r="B119" s="126"/>
      <c r="C119" s="69"/>
      <c r="D119" s="126"/>
      <c r="E119" s="205"/>
    </row>
    <row r="120" spans="1:5" ht="16" customHeight="1">
      <c r="A120" s="48"/>
      <c r="B120" s="126"/>
      <c r="C120" s="69"/>
      <c r="D120" s="126"/>
      <c r="E120" s="205"/>
    </row>
    <row r="121" spans="1:5" ht="16" customHeight="1">
      <c r="A121" s="48"/>
      <c r="B121" s="126"/>
      <c r="C121" s="69"/>
      <c r="D121" s="126"/>
      <c r="E121" s="205"/>
    </row>
    <row r="122" spans="1:5" ht="16" customHeight="1">
      <c r="A122" s="48"/>
      <c r="B122" s="126"/>
      <c r="C122" s="69"/>
      <c r="D122" s="126"/>
      <c r="E122" s="205"/>
    </row>
    <row r="123" spans="1:5" ht="16" customHeight="1">
      <c r="A123" s="48"/>
      <c r="B123" s="126"/>
      <c r="C123" s="69"/>
      <c r="D123" s="126"/>
      <c r="E123" s="205"/>
    </row>
    <row r="124" spans="1:5" ht="16" customHeight="1">
      <c r="A124" s="48"/>
      <c r="B124" s="126"/>
      <c r="C124" s="69"/>
      <c r="D124" s="126"/>
      <c r="E124" s="205"/>
    </row>
    <row r="125" spans="1:5" ht="16" customHeight="1">
      <c r="A125" s="48"/>
      <c r="B125" s="126"/>
      <c r="C125" s="69"/>
      <c r="D125" s="126"/>
      <c r="E125" s="205"/>
    </row>
    <row r="126" spans="1:5" ht="16" customHeight="1">
      <c r="A126" s="48"/>
      <c r="B126" s="126"/>
      <c r="C126" s="69"/>
      <c r="D126" s="126"/>
      <c r="E126" s="205"/>
    </row>
    <row r="127" spans="1:5" ht="16" customHeight="1">
      <c r="A127" s="48"/>
      <c r="B127" s="126"/>
      <c r="C127" s="69"/>
      <c r="D127" s="126"/>
      <c r="E127" s="205"/>
    </row>
    <row r="128" spans="1:5" ht="16" customHeight="1">
      <c r="A128" s="48"/>
      <c r="B128" s="126"/>
      <c r="C128" s="69"/>
      <c r="D128" s="126"/>
      <c r="E128" s="205"/>
    </row>
    <row r="129" spans="1:5" ht="16" customHeight="1">
      <c r="A129" s="48"/>
      <c r="B129" s="126"/>
      <c r="C129" s="69"/>
      <c r="D129" s="126"/>
      <c r="E129" s="205"/>
    </row>
    <row r="130" spans="1:5" ht="16" customHeight="1">
      <c r="A130" s="48"/>
      <c r="B130" s="126"/>
      <c r="C130" s="69"/>
      <c r="D130" s="126"/>
      <c r="E130" s="205"/>
    </row>
    <row r="131" spans="1:5" ht="16" customHeight="1">
      <c r="A131" s="48"/>
      <c r="B131" s="126"/>
      <c r="C131" s="69"/>
      <c r="D131" s="126"/>
      <c r="E131" s="205"/>
    </row>
    <row r="132" spans="1:5" ht="16" customHeight="1">
      <c r="A132" s="48"/>
      <c r="B132" s="126"/>
      <c r="C132" s="69"/>
      <c r="D132" s="126"/>
      <c r="E132" s="205"/>
    </row>
    <row r="133" spans="1:5" ht="16" customHeight="1">
      <c r="A133" s="48"/>
      <c r="B133" s="126"/>
      <c r="C133" s="69"/>
      <c r="D133" s="126"/>
      <c r="E133" s="205"/>
    </row>
    <row r="134" spans="1:5" ht="16" customHeight="1">
      <c r="A134" s="48"/>
      <c r="B134" s="126"/>
      <c r="C134" s="69"/>
      <c r="D134" s="126"/>
      <c r="E134" s="205"/>
    </row>
    <row r="135" spans="1:5" ht="16" customHeight="1">
      <c r="A135" s="48"/>
      <c r="B135" s="126"/>
      <c r="C135" s="69"/>
      <c r="D135" s="126"/>
      <c r="E135" s="205"/>
    </row>
    <row r="136" spans="1:5" ht="16" customHeight="1">
      <c r="A136" s="48"/>
      <c r="B136" s="126"/>
      <c r="C136" s="69"/>
      <c r="D136" s="126"/>
      <c r="E136" s="205"/>
    </row>
    <row r="137" spans="1:5" ht="16" customHeight="1">
      <c r="A137" s="48"/>
      <c r="B137" s="126"/>
      <c r="C137" s="69"/>
      <c r="D137" s="126"/>
      <c r="E137" s="205"/>
    </row>
    <row r="138" spans="1:5" ht="16" customHeight="1">
      <c r="A138" s="48"/>
      <c r="B138" s="126"/>
      <c r="C138" s="69"/>
      <c r="D138" s="126"/>
      <c r="E138" s="205"/>
    </row>
    <row r="139" spans="1:5" ht="16" customHeight="1">
      <c r="A139" s="48"/>
      <c r="B139" s="126"/>
      <c r="C139" s="69"/>
      <c r="D139" s="126"/>
      <c r="E139" s="205"/>
    </row>
    <row r="140" spans="1:5" ht="16" customHeight="1">
      <c r="A140" s="48"/>
      <c r="B140" s="126"/>
      <c r="C140" s="69"/>
      <c r="D140" s="126"/>
      <c r="E140" s="205"/>
    </row>
    <row r="141" spans="1:5" ht="16" customHeight="1">
      <c r="A141" s="48"/>
      <c r="B141" s="126"/>
      <c r="C141" s="69"/>
      <c r="D141" s="126"/>
      <c r="E141" s="205"/>
    </row>
    <row r="142" spans="1:5" ht="16" customHeight="1">
      <c r="A142" s="48"/>
      <c r="B142" s="126"/>
      <c r="C142" s="69"/>
      <c r="D142" s="126"/>
      <c r="E142" s="205"/>
    </row>
    <row r="143" spans="1:5" ht="16" customHeight="1">
      <c r="A143" s="48"/>
      <c r="B143" s="126"/>
      <c r="C143" s="69"/>
      <c r="D143" s="126"/>
      <c r="E143" s="205"/>
    </row>
    <row r="144" spans="1:5" ht="16" customHeight="1">
      <c r="A144" s="48"/>
      <c r="B144" s="126"/>
      <c r="C144" s="69"/>
      <c r="D144" s="126"/>
      <c r="E144" s="205"/>
    </row>
    <row r="145" spans="1:5" ht="16" customHeight="1">
      <c r="A145" s="48"/>
      <c r="B145" s="126"/>
      <c r="C145" s="69"/>
      <c r="D145" s="126"/>
      <c r="E145" s="205"/>
    </row>
    <row r="146" spans="1:5" ht="16" customHeight="1">
      <c r="A146" s="48"/>
      <c r="B146" s="126"/>
      <c r="C146" s="69"/>
      <c r="D146" s="126"/>
      <c r="E146" s="205"/>
    </row>
    <row r="147" spans="1:5" ht="16" customHeight="1">
      <c r="A147" s="48"/>
      <c r="B147" s="126"/>
      <c r="C147" s="69"/>
      <c r="D147" s="126"/>
      <c r="E147" s="205"/>
    </row>
    <row r="148" spans="1:5" ht="16" customHeight="1">
      <c r="A148" s="48"/>
      <c r="B148" s="126"/>
      <c r="C148" s="69"/>
      <c r="D148" s="126"/>
      <c r="E148" s="205"/>
    </row>
    <row r="149" spans="1:5" ht="16" customHeight="1">
      <c r="A149" s="48"/>
      <c r="B149" s="126"/>
      <c r="C149" s="69"/>
      <c r="D149" s="126"/>
      <c r="E149" s="205"/>
    </row>
    <row r="150" spans="1:5" ht="16" customHeight="1">
      <c r="A150" s="48"/>
      <c r="B150" s="126"/>
      <c r="C150" s="69"/>
      <c r="D150" s="126"/>
      <c r="E150" s="205"/>
    </row>
    <row r="151" spans="1:5" ht="16" customHeight="1">
      <c r="A151" s="48"/>
      <c r="B151" s="126"/>
      <c r="C151" s="69"/>
      <c r="D151" s="126"/>
      <c r="E151" s="205"/>
    </row>
    <row r="152" spans="1:5" ht="16" customHeight="1">
      <c r="A152" s="48"/>
      <c r="B152" s="126"/>
      <c r="C152" s="69"/>
      <c r="D152" s="126"/>
      <c r="E152" s="205"/>
    </row>
    <row r="153" spans="1:5" ht="16" customHeight="1">
      <c r="A153" s="48"/>
      <c r="B153" s="126"/>
      <c r="C153" s="69"/>
      <c r="D153" s="126"/>
      <c r="E153" s="205"/>
    </row>
    <row r="154" spans="1:5" ht="16" customHeight="1">
      <c r="A154" s="48"/>
      <c r="B154" s="126"/>
      <c r="C154" s="69"/>
      <c r="D154" s="126"/>
      <c r="E154" s="205"/>
    </row>
    <row r="155" spans="1:5" ht="16" customHeight="1">
      <c r="A155" s="48"/>
      <c r="B155" s="126"/>
      <c r="C155" s="69"/>
      <c r="D155" s="126"/>
      <c r="E155" s="205"/>
    </row>
    <row r="156" spans="1:5" ht="16" customHeight="1">
      <c r="A156" s="48"/>
      <c r="B156" s="126"/>
      <c r="C156" s="69"/>
      <c r="D156" s="126"/>
      <c r="E156" s="205"/>
    </row>
    <row r="157" spans="1:5" ht="16" customHeight="1">
      <c r="A157" s="48"/>
      <c r="B157" s="126"/>
      <c r="C157" s="69"/>
      <c r="D157" s="126"/>
      <c r="E157" s="205"/>
    </row>
    <row r="158" spans="1:5" ht="16" customHeight="1">
      <c r="A158" s="48"/>
      <c r="B158" s="126"/>
      <c r="C158" s="69"/>
      <c r="D158" s="126"/>
      <c r="E158" s="205"/>
    </row>
    <row r="159" spans="1:5" ht="16" customHeight="1">
      <c r="A159" s="48"/>
      <c r="B159" s="126"/>
      <c r="C159" s="69"/>
      <c r="D159" s="126"/>
      <c r="E159" s="205"/>
    </row>
    <row r="160" spans="1:5" ht="16" customHeight="1">
      <c r="A160" s="48"/>
      <c r="B160" s="126"/>
      <c r="C160" s="69"/>
      <c r="D160" s="126"/>
      <c r="E160" s="205"/>
    </row>
    <row r="161" spans="1:5" ht="16" customHeight="1">
      <c r="A161" s="48"/>
      <c r="B161" s="126"/>
      <c r="C161" s="69"/>
      <c r="D161" s="126"/>
      <c r="E161" s="205"/>
    </row>
    <row r="162" spans="1:5" ht="16" customHeight="1">
      <c r="A162" s="48"/>
      <c r="B162" s="126"/>
      <c r="C162" s="69"/>
      <c r="D162" s="126"/>
      <c r="E162" s="205"/>
    </row>
    <row r="163" spans="1:5" ht="16" customHeight="1">
      <c r="A163" s="48"/>
      <c r="B163" s="126"/>
      <c r="C163" s="69"/>
      <c r="D163" s="126"/>
      <c r="E163" s="205"/>
    </row>
    <row r="164" spans="1:5" ht="16" customHeight="1">
      <c r="A164" s="48"/>
      <c r="B164" s="126"/>
      <c r="C164" s="69"/>
      <c r="D164" s="126"/>
      <c r="E164" s="205"/>
    </row>
    <row r="165" spans="1:5" ht="16" customHeight="1">
      <c r="A165" s="48"/>
      <c r="B165" s="126"/>
      <c r="C165" s="69"/>
      <c r="D165" s="126"/>
      <c r="E165" s="205"/>
    </row>
    <row r="166" spans="1:5" ht="16" customHeight="1">
      <c r="A166" s="48"/>
      <c r="B166" s="126"/>
      <c r="C166" s="69"/>
      <c r="D166" s="126"/>
      <c r="E166" s="205"/>
    </row>
    <row r="167" spans="1:5" ht="16" customHeight="1">
      <c r="A167" s="48"/>
      <c r="B167" s="126"/>
      <c r="C167" s="69"/>
      <c r="D167" s="126"/>
      <c r="E167" s="205"/>
    </row>
    <row r="168" spans="1:5" ht="16" customHeight="1">
      <c r="A168" s="48"/>
      <c r="B168" s="126"/>
      <c r="C168" s="69"/>
      <c r="D168" s="126"/>
      <c r="E168" s="205"/>
    </row>
    <row r="169" spans="1:5" ht="16" customHeight="1">
      <c r="A169" s="48"/>
      <c r="B169" s="126"/>
      <c r="C169" s="69"/>
      <c r="D169" s="126"/>
      <c r="E169" s="205"/>
    </row>
    <row r="170" spans="1:5" ht="16" customHeight="1">
      <c r="A170" s="48"/>
      <c r="B170" s="126"/>
      <c r="C170" s="69"/>
      <c r="D170" s="126"/>
      <c r="E170" s="205"/>
    </row>
    <row r="171" spans="1:5" ht="16" customHeight="1">
      <c r="A171" s="48"/>
      <c r="B171" s="126"/>
      <c r="C171" s="69"/>
      <c r="D171" s="126"/>
      <c r="E171" s="205"/>
    </row>
    <row r="172" spans="1:5" ht="16" customHeight="1">
      <c r="A172" s="48"/>
      <c r="B172" s="126"/>
      <c r="C172" s="69"/>
      <c r="D172" s="126"/>
      <c r="E172" s="205"/>
    </row>
    <row r="173" spans="1:5" ht="16" customHeight="1">
      <c r="A173" s="48"/>
      <c r="B173" s="126"/>
      <c r="C173" s="69"/>
      <c r="D173" s="126"/>
      <c r="E173" s="205"/>
    </row>
    <row r="174" spans="1:5" ht="16" customHeight="1">
      <c r="A174" s="48"/>
      <c r="B174" s="126"/>
      <c r="C174" s="69"/>
      <c r="D174" s="126"/>
      <c r="E174" s="205"/>
    </row>
    <row r="175" spans="1:5" ht="16" customHeight="1">
      <c r="A175" s="48"/>
      <c r="B175" s="126"/>
      <c r="C175" s="69"/>
      <c r="D175" s="126"/>
      <c r="E175" s="205"/>
    </row>
    <row r="176" spans="1:5" ht="16" customHeight="1">
      <c r="A176" s="48"/>
      <c r="B176" s="126"/>
      <c r="C176" s="69"/>
      <c r="D176" s="126"/>
      <c r="E176" s="205"/>
    </row>
    <row r="177" spans="1:5" ht="16" customHeight="1">
      <c r="A177" s="48"/>
      <c r="B177" s="126"/>
      <c r="C177" s="69"/>
      <c r="D177" s="126"/>
      <c r="E177" s="205"/>
    </row>
    <row r="178" spans="1:5" ht="16" customHeight="1">
      <c r="A178" s="48"/>
      <c r="B178" s="126"/>
      <c r="C178" s="69"/>
      <c r="D178" s="126"/>
      <c r="E178" s="205"/>
    </row>
    <row r="179" spans="1:5" ht="16" customHeight="1">
      <c r="A179" s="48"/>
      <c r="B179" s="126"/>
      <c r="C179" s="69"/>
      <c r="D179" s="126"/>
      <c r="E179" s="205"/>
    </row>
    <row r="180" spans="1:5" ht="16" customHeight="1">
      <c r="A180" s="48"/>
      <c r="B180" s="126"/>
      <c r="C180" s="69"/>
      <c r="D180" s="126"/>
      <c r="E180" s="205"/>
    </row>
    <row r="181" spans="1:5" ht="16" customHeight="1">
      <c r="A181" s="48"/>
      <c r="B181" s="126"/>
      <c r="C181" s="69"/>
      <c r="D181" s="126"/>
      <c r="E181" s="205"/>
    </row>
    <row r="182" spans="1:5" ht="16" customHeight="1">
      <c r="A182" s="48"/>
      <c r="B182" s="126"/>
      <c r="C182" s="69"/>
      <c r="D182" s="126"/>
      <c r="E182" s="205"/>
    </row>
    <row r="183" spans="1:5" ht="16" customHeight="1">
      <c r="A183" s="48"/>
      <c r="B183" s="126"/>
      <c r="C183" s="69"/>
      <c r="D183" s="126"/>
      <c r="E183" s="205"/>
    </row>
    <row r="184" spans="1:5" ht="16" customHeight="1">
      <c r="A184" s="48"/>
      <c r="B184" s="126"/>
      <c r="C184" s="69"/>
      <c r="D184" s="126"/>
      <c r="E184" s="205"/>
    </row>
    <row r="185" spans="1:5" ht="16" customHeight="1">
      <c r="A185" s="48"/>
      <c r="B185" s="126"/>
      <c r="C185" s="69"/>
      <c r="D185" s="126"/>
      <c r="E185" s="205"/>
    </row>
    <row r="186" spans="1:5" ht="16" customHeight="1">
      <c r="A186" s="48"/>
      <c r="B186" s="126"/>
      <c r="C186" s="69"/>
      <c r="D186" s="126"/>
      <c r="E186" s="205"/>
    </row>
    <row r="187" spans="1:5" ht="16" customHeight="1">
      <c r="A187" s="48"/>
      <c r="B187" s="126"/>
      <c r="C187" s="69"/>
      <c r="D187" s="126"/>
      <c r="E187" s="205"/>
    </row>
    <row r="188" spans="1:5" ht="16" customHeight="1">
      <c r="A188" s="48"/>
      <c r="B188" s="126"/>
      <c r="C188" s="69"/>
      <c r="D188" s="126"/>
      <c r="E188" s="205"/>
    </row>
    <row r="189" spans="1:5" ht="16" customHeight="1">
      <c r="A189" s="48"/>
      <c r="B189" s="126"/>
      <c r="C189" s="69"/>
      <c r="D189" s="126"/>
      <c r="E189" s="205"/>
    </row>
    <row r="190" spans="1:5" ht="16" customHeight="1">
      <c r="A190" s="48"/>
      <c r="B190" s="126"/>
      <c r="C190" s="69"/>
      <c r="D190" s="126"/>
      <c r="E190" s="205"/>
    </row>
    <row r="191" spans="1:5" ht="16" customHeight="1">
      <c r="A191" s="48"/>
      <c r="B191" s="126"/>
      <c r="C191" s="69"/>
      <c r="D191" s="126"/>
      <c r="E191" s="205"/>
    </row>
    <row r="192" spans="1:5" ht="16" customHeight="1">
      <c r="A192" s="48"/>
      <c r="B192" s="126"/>
      <c r="C192" s="69"/>
      <c r="D192" s="126"/>
      <c r="E192" s="205"/>
    </row>
    <row r="193" spans="1:5" ht="16" customHeight="1">
      <c r="A193" s="48"/>
      <c r="B193" s="126"/>
      <c r="C193" s="69"/>
      <c r="D193" s="126"/>
      <c r="E193" s="205"/>
    </row>
    <row r="194" spans="1:5" ht="16" customHeight="1">
      <c r="A194" s="48"/>
      <c r="B194" s="126"/>
      <c r="C194" s="69"/>
      <c r="D194" s="126"/>
      <c r="E194" s="205"/>
    </row>
    <row r="195" spans="1:5" ht="16" customHeight="1">
      <c r="A195" s="48"/>
      <c r="B195" s="126"/>
      <c r="C195" s="69"/>
      <c r="D195" s="126"/>
      <c r="E195" s="205"/>
    </row>
    <row r="196" spans="1:5" ht="16" customHeight="1">
      <c r="A196" s="48"/>
      <c r="B196" s="126"/>
      <c r="C196" s="69"/>
      <c r="D196" s="126"/>
      <c r="E196" s="205"/>
    </row>
    <row r="197" spans="1:5" ht="16" customHeight="1">
      <c r="A197" s="48"/>
      <c r="B197" s="126"/>
      <c r="C197" s="69"/>
      <c r="D197" s="126"/>
      <c r="E197" s="205"/>
    </row>
    <row r="198" spans="1:5" ht="16" customHeight="1">
      <c r="A198" s="48"/>
      <c r="B198" s="126"/>
      <c r="C198" s="69"/>
      <c r="D198" s="126"/>
      <c r="E198" s="205"/>
    </row>
    <row r="199" spans="1:5" ht="16" customHeight="1">
      <c r="A199" s="48"/>
      <c r="B199" s="126"/>
      <c r="C199" s="69"/>
      <c r="D199" s="126"/>
      <c r="E199" s="205"/>
    </row>
    <row r="200" spans="1:5" ht="16" customHeight="1">
      <c r="A200" s="48"/>
      <c r="B200" s="126"/>
      <c r="C200" s="69"/>
      <c r="D200" s="126"/>
      <c r="E200" s="205"/>
    </row>
    <row r="201" spans="1:5" ht="16" customHeight="1">
      <c r="A201" s="48"/>
      <c r="B201" s="126"/>
      <c r="C201" s="69"/>
      <c r="D201" s="126"/>
      <c r="E201" s="205"/>
    </row>
    <row r="202" spans="1:5" ht="16" customHeight="1">
      <c r="A202" s="48"/>
      <c r="B202" s="126"/>
      <c r="C202" s="69"/>
      <c r="D202" s="126"/>
      <c r="E202" s="205"/>
    </row>
    <row r="203" spans="1:5" ht="16" customHeight="1">
      <c r="A203" s="48"/>
      <c r="B203" s="126"/>
      <c r="C203" s="69"/>
      <c r="D203" s="126"/>
      <c r="E203" s="205"/>
    </row>
    <row r="204" spans="1:5" ht="16" customHeight="1">
      <c r="A204" s="48"/>
      <c r="B204" s="126"/>
      <c r="C204" s="69"/>
      <c r="D204" s="126"/>
      <c r="E204" s="205"/>
    </row>
    <row r="205" spans="1:5" ht="16" customHeight="1">
      <c r="A205" s="48"/>
      <c r="B205" s="126"/>
      <c r="C205" s="69"/>
      <c r="D205" s="126"/>
      <c r="E205" s="205"/>
    </row>
    <row r="206" spans="1:5" ht="16" customHeight="1">
      <c r="A206" s="48"/>
      <c r="B206" s="126"/>
      <c r="C206" s="69"/>
      <c r="D206" s="126"/>
      <c r="E206" s="205"/>
    </row>
    <row r="207" spans="1:5" ht="16" customHeight="1">
      <c r="A207" s="48"/>
      <c r="B207" s="126"/>
      <c r="C207" s="69"/>
      <c r="D207" s="126"/>
      <c r="E207" s="205"/>
    </row>
    <row r="208" spans="1:5" ht="16" customHeight="1">
      <c r="A208" s="48"/>
      <c r="B208" s="126"/>
      <c r="C208" s="69"/>
      <c r="D208" s="126"/>
      <c r="E208" s="205"/>
    </row>
    <row r="209" spans="1:5" ht="16" customHeight="1">
      <c r="A209" s="48"/>
      <c r="B209" s="126"/>
      <c r="C209" s="69"/>
      <c r="D209" s="126"/>
      <c r="E209" s="205"/>
    </row>
    <row r="210" spans="1:5" ht="16" customHeight="1">
      <c r="A210" s="48"/>
      <c r="B210" s="126"/>
      <c r="C210" s="69"/>
      <c r="D210" s="126"/>
      <c r="E210" s="205"/>
    </row>
    <row r="211" spans="1:5" ht="16" customHeight="1">
      <c r="A211" s="48"/>
      <c r="B211" s="126"/>
      <c r="C211" s="69"/>
      <c r="D211" s="126"/>
      <c r="E211" s="205"/>
    </row>
    <row r="212" spans="1:5" ht="16" customHeight="1">
      <c r="A212" s="48"/>
      <c r="B212" s="126"/>
      <c r="C212" s="69"/>
      <c r="D212" s="126"/>
      <c r="E212" s="205"/>
    </row>
    <row r="213" spans="1:5" ht="16" customHeight="1">
      <c r="A213" s="48"/>
      <c r="B213" s="126"/>
      <c r="C213" s="69"/>
      <c r="D213" s="126"/>
      <c r="E213" s="205"/>
    </row>
    <row r="214" spans="1:5" ht="16" customHeight="1">
      <c r="A214" s="48"/>
      <c r="B214" s="126"/>
      <c r="C214" s="69"/>
      <c r="D214" s="126"/>
      <c r="E214" s="205"/>
    </row>
    <row r="215" spans="1:5" ht="16" customHeight="1">
      <c r="A215" s="48"/>
      <c r="B215" s="126"/>
      <c r="C215" s="69"/>
      <c r="D215" s="126"/>
      <c r="E215" s="205"/>
    </row>
    <row r="216" spans="1:5" ht="16" customHeight="1">
      <c r="A216" s="48"/>
      <c r="B216" s="126"/>
      <c r="C216" s="69"/>
      <c r="D216" s="126"/>
      <c r="E216" s="205"/>
    </row>
    <row r="217" spans="1:5" ht="16" customHeight="1">
      <c r="A217" s="48"/>
      <c r="B217" s="126"/>
      <c r="C217" s="69"/>
      <c r="D217" s="126"/>
      <c r="E217" s="205"/>
    </row>
    <row r="218" spans="1:5" ht="16" customHeight="1">
      <c r="A218" s="48"/>
      <c r="B218" s="126"/>
      <c r="C218" s="69"/>
      <c r="D218" s="126"/>
      <c r="E218" s="205"/>
    </row>
    <row r="219" spans="1:5" ht="16" customHeight="1">
      <c r="A219" s="70"/>
      <c r="B219" s="127"/>
      <c r="C219" s="72"/>
      <c r="D219" s="127"/>
      <c r="E219" s="206"/>
    </row>
  </sheetData>
  <mergeCells count="1"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236"/>
  <sheetViews>
    <sheetView workbookViewId="0">
      <selection activeCell="I9" sqref="I9"/>
    </sheetView>
  </sheetViews>
  <sheetFormatPr baseColWidth="10" defaultColWidth="9.1640625" defaultRowHeight="15"/>
  <cols>
    <col min="1" max="1" width="9" style="207" customWidth="1"/>
    <col min="2" max="2" width="15.5" style="207" customWidth="1"/>
    <col min="3" max="3" width="22" style="207" customWidth="1"/>
    <col min="4" max="4" width="36" style="207" customWidth="1"/>
    <col min="5" max="5" width="46.83203125" style="207" customWidth="1"/>
    <col min="6" max="6" width="9.1640625" style="226" customWidth="1"/>
    <col min="7" max="256" width="9.1640625" style="42" customWidth="1"/>
    <col min="257" max="16384" width="9.1640625" style="42"/>
  </cols>
  <sheetData>
    <row r="1" spans="1:5">
      <c r="A1" s="223"/>
      <c r="B1" s="224"/>
      <c r="C1" s="225"/>
      <c r="D1" s="118"/>
      <c r="E1" s="21"/>
    </row>
    <row r="2" spans="1:5">
      <c r="A2" s="227" t="s">
        <v>80</v>
      </c>
      <c r="B2" s="228"/>
      <c r="C2" s="228"/>
      <c r="D2" s="228"/>
      <c r="E2" s="228"/>
    </row>
    <row r="3" spans="1:5" ht="16" thickBot="1">
      <c r="A3" s="229"/>
      <c r="B3" s="203"/>
      <c r="C3" s="203"/>
      <c r="D3" s="203"/>
      <c r="E3" s="203"/>
    </row>
    <row r="4" spans="1:5" ht="17" thickBot="1">
      <c r="A4" s="230"/>
      <c r="B4" s="231" t="s">
        <v>6</v>
      </c>
      <c r="C4" s="232">
        <f>SUM(C7:C32)</f>
        <v>2869</v>
      </c>
      <c r="D4" s="122"/>
      <c r="E4" s="123"/>
    </row>
    <row r="5" spans="1:5" ht="17" thickBot="1">
      <c r="A5" s="233"/>
      <c r="B5" s="234" t="s">
        <v>7</v>
      </c>
      <c r="C5" s="60"/>
      <c r="D5" s="60"/>
      <c r="E5" s="61"/>
    </row>
    <row r="6" spans="1:5" ht="30">
      <c r="A6" s="230"/>
      <c r="B6" s="235" t="s">
        <v>8</v>
      </c>
      <c r="C6" s="124" t="s">
        <v>9</v>
      </c>
      <c r="D6" s="124" t="s">
        <v>10</v>
      </c>
      <c r="E6" s="125" t="s">
        <v>11</v>
      </c>
    </row>
    <row r="7" spans="1:5" ht="32">
      <c r="A7" s="236"/>
      <c r="B7" s="218">
        <v>43648</v>
      </c>
      <c r="C7" s="204">
        <v>190</v>
      </c>
      <c r="D7" s="204" t="s">
        <v>436</v>
      </c>
      <c r="E7" s="204" t="s">
        <v>437</v>
      </c>
    </row>
    <row r="8" spans="1:5" ht="32">
      <c r="A8" s="236"/>
      <c r="B8" s="218">
        <v>43654</v>
      </c>
      <c r="C8" s="204">
        <v>95</v>
      </c>
      <c r="D8" s="204" t="s">
        <v>436</v>
      </c>
      <c r="E8" s="204" t="s">
        <v>438</v>
      </c>
    </row>
    <row r="9" spans="1:5" ht="32">
      <c r="A9" s="236"/>
      <c r="B9" s="218">
        <v>43663</v>
      </c>
      <c r="C9" s="204">
        <v>47.5</v>
      </c>
      <c r="D9" s="204" t="s">
        <v>436</v>
      </c>
      <c r="E9" s="204" t="s">
        <v>439</v>
      </c>
    </row>
    <row r="10" spans="1:5" ht="32">
      <c r="A10" s="236"/>
      <c r="B10" s="218">
        <v>43665</v>
      </c>
      <c r="C10" s="204">
        <v>95</v>
      </c>
      <c r="D10" s="204" t="s">
        <v>436</v>
      </c>
      <c r="E10" s="204" t="s">
        <v>440</v>
      </c>
    </row>
    <row r="11" spans="1:5" ht="32">
      <c r="A11" s="236"/>
      <c r="B11" s="218">
        <v>43668</v>
      </c>
      <c r="C11" s="204">
        <v>95</v>
      </c>
      <c r="D11" s="204" t="s">
        <v>436</v>
      </c>
      <c r="E11" s="204" t="s">
        <v>441</v>
      </c>
    </row>
    <row r="12" spans="1:5" ht="32">
      <c r="A12" s="236"/>
      <c r="B12" s="218">
        <v>43669</v>
      </c>
      <c r="C12" s="204">
        <v>47.5</v>
      </c>
      <c r="D12" s="204" t="s">
        <v>436</v>
      </c>
      <c r="E12" s="204" t="s">
        <v>442</v>
      </c>
    </row>
    <row r="13" spans="1:5" ht="32">
      <c r="A13" s="236"/>
      <c r="B13" s="218">
        <v>43671</v>
      </c>
      <c r="C13" s="204">
        <v>47.5</v>
      </c>
      <c r="D13" s="204" t="s">
        <v>436</v>
      </c>
      <c r="E13" s="204" t="s">
        <v>443</v>
      </c>
    </row>
    <row r="14" spans="1:5" ht="32">
      <c r="A14" s="236"/>
      <c r="B14" s="218">
        <v>43682</v>
      </c>
      <c r="C14" s="204">
        <v>95</v>
      </c>
      <c r="D14" s="204" t="s">
        <v>436</v>
      </c>
      <c r="E14" s="204" t="s">
        <v>444</v>
      </c>
    </row>
    <row r="15" spans="1:5" ht="32">
      <c r="A15" s="236"/>
      <c r="B15" s="218">
        <v>43683</v>
      </c>
      <c r="C15" s="204">
        <v>285</v>
      </c>
      <c r="D15" s="204" t="s">
        <v>436</v>
      </c>
      <c r="E15" s="204" t="s">
        <v>445</v>
      </c>
    </row>
    <row r="16" spans="1:5" ht="32">
      <c r="A16" s="236"/>
      <c r="B16" s="218">
        <v>43692</v>
      </c>
      <c r="C16" s="204">
        <v>47.5</v>
      </c>
      <c r="D16" s="204" t="s">
        <v>436</v>
      </c>
      <c r="E16" s="204" t="s">
        <v>446</v>
      </c>
    </row>
    <row r="17" spans="1:5" ht="32">
      <c r="A17" s="236"/>
      <c r="B17" s="218">
        <v>43698</v>
      </c>
      <c r="C17" s="204">
        <v>47.5</v>
      </c>
      <c r="D17" s="204" t="s">
        <v>436</v>
      </c>
      <c r="E17" s="204" t="s">
        <v>447</v>
      </c>
    </row>
    <row r="18" spans="1:5" ht="32">
      <c r="A18" s="233"/>
      <c r="B18" s="218">
        <v>43705</v>
      </c>
      <c r="C18" s="204">
        <v>47.5</v>
      </c>
      <c r="D18" s="204" t="s">
        <v>436</v>
      </c>
      <c r="E18" s="204" t="s">
        <v>448</v>
      </c>
    </row>
    <row r="19" spans="1:5" ht="32">
      <c r="A19" s="233"/>
      <c r="B19" s="218">
        <v>43712</v>
      </c>
      <c r="C19" s="204">
        <v>95</v>
      </c>
      <c r="D19" s="204" t="s">
        <v>436</v>
      </c>
      <c r="E19" s="204" t="s">
        <v>449</v>
      </c>
    </row>
    <row r="20" spans="1:5" ht="32">
      <c r="A20" s="233"/>
      <c r="B20" s="218">
        <v>43738</v>
      </c>
      <c r="C20" s="204">
        <v>47.5</v>
      </c>
      <c r="D20" s="204" t="s">
        <v>436</v>
      </c>
      <c r="E20" s="204" t="s">
        <v>450</v>
      </c>
    </row>
    <row r="21" spans="1:5" ht="32">
      <c r="A21" s="233"/>
      <c r="B21" s="218">
        <v>43745</v>
      </c>
      <c r="C21" s="204">
        <v>285</v>
      </c>
      <c r="D21" s="204" t="s">
        <v>436</v>
      </c>
      <c r="E21" s="204" t="s">
        <v>451</v>
      </c>
    </row>
    <row r="22" spans="1:5" ht="32">
      <c r="A22" s="233"/>
      <c r="B22" s="218">
        <v>43747</v>
      </c>
      <c r="C22" s="204">
        <v>47.5</v>
      </c>
      <c r="D22" s="204" t="s">
        <v>436</v>
      </c>
      <c r="E22" s="204" t="s">
        <v>452</v>
      </c>
    </row>
    <row r="23" spans="1:5" ht="32">
      <c r="A23" s="233"/>
      <c r="B23" s="218">
        <v>43755</v>
      </c>
      <c r="C23" s="204">
        <v>47.5</v>
      </c>
      <c r="D23" s="204" t="s">
        <v>436</v>
      </c>
      <c r="E23" s="204" t="s">
        <v>453</v>
      </c>
    </row>
    <row r="24" spans="1:5" ht="32">
      <c r="A24" s="233"/>
      <c r="B24" s="218">
        <v>43756</v>
      </c>
      <c r="C24" s="204">
        <v>285</v>
      </c>
      <c r="D24" s="204" t="s">
        <v>436</v>
      </c>
      <c r="E24" s="204" t="s">
        <v>454</v>
      </c>
    </row>
    <row r="25" spans="1:5" ht="32">
      <c r="A25" s="233"/>
      <c r="B25" s="218">
        <v>43768</v>
      </c>
      <c r="C25" s="204">
        <v>95</v>
      </c>
      <c r="D25" s="204" t="s">
        <v>436</v>
      </c>
      <c r="E25" s="204" t="s">
        <v>455</v>
      </c>
    </row>
    <row r="26" spans="1:5" ht="32">
      <c r="A26" s="233"/>
      <c r="B26" s="218">
        <v>43794</v>
      </c>
      <c r="C26" s="204">
        <v>142.5</v>
      </c>
      <c r="D26" s="204" t="s">
        <v>436</v>
      </c>
      <c r="E26" s="204" t="s">
        <v>456</v>
      </c>
    </row>
    <row r="27" spans="1:5" ht="32">
      <c r="A27" s="233"/>
      <c r="B27" s="218">
        <v>43794</v>
      </c>
      <c r="C27" s="204">
        <v>209</v>
      </c>
      <c r="D27" s="204" t="s">
        <v>436</v>
      </c>
      <c r="E27" s="204" t="s">
        <v>457</v>
      </c>
    </row>
    <row r="28" spans="1:5" ht="32">
      <c r="A28" s="233"/>
      <c r="B28" s="218">
        <v>43798</v>
      </c>
      <c r="C28" s="204">
        <v>47.5</v>
      </c>
      <c r="D28" s="204" t="s">
        <v>436</v>
      </c>
      <c r="E28" s="204" t="s">
        <v>458</v>
      </c>
    </row>
    <row r="29" spans="1:5" ht="32">
      <c r="A29" s="233"/>
      <c r="B29" s="218">
        <v>43808</v>
      </c>
      <c r="C29" s="204">
        <v>190</v>
      </c>
      <c r="D29" s="204" t="s">
        <v>436</v>
      </c>
      <c r="E29" s="204" t="s">
        <v>459</v>
      </c>
    </row>
    <row r="30" spans="1:5" ht="32">
      <c r="A30" s="233"/>
      <c r="B30" s="218">
        <v>43809</v>
      </c>
      <c r="C30" s="204">
        <v>95</v>
      </c>
      <c r="D30" s="204" t="s">
        <v>436</v>
      </c>
      <c r="E30" s="204" t="s">
        <v>460</v>
      </c>
    </row>
    <row r="31" spans="1:5" ht="32">
      <c r="A31" s="233"/>
      <c r="B31" s="218">
        <v>43816</v>
      </c>
      <c r="C31" s="204">
        <v>95</v>
      </c>
      <c r="D31" s="204" t="s">
        <v>436</v>
      </c>
      <c r="E31" s="204" t="s">
        <v>461</v>
      </c>
    </row>
    <row r="32" spans="1:5" ht="32">
      <c r="A32" s="233"/>
      <c r="B32" s="218">
        <v>43823</v>
      </c>
      <c r="C32" s="204">
        <v>47.5</v>
      </c>
      <c r="D32" s="204" t="s">
        <v>436</v>
      </c>
      <c r="E32" s="204" t="s">
        <v>462</v>
      </c>
    </row>
    <row r="33" spans="1:5">
      <c r="A33" s="233"/>
      <c r="B33" s="204"/>
      <c r="C33" s="204"/>
      <c r="D33" s="204"/>
      <c r="E33" s="204"/>
    </row>
    <row r="34" spans="1:5">
      <c r="A34" s="233"/>
      <c r="B34" s="237"/>
      <c r="C34" s="238"/>
      <c r="D34" s="237"/>
      <c r="E34" s="205"/>
    </row>
    <row r="35" spans="1:5">
      <c r="A35" s="233"/>
      <c r="B35" s="237"/>
      <c r="C35" s="238"/>
      <c r="D35" s="237"/>
      <c r="E35" s="205"/>
    </row>
    <row r="36" spans="1:5">
      <c r="A36" s="233"/>
      <c r="B36" s="237"/>
      <c r="C36" s="238"/>
      <c r="D36" s="237"/>
      <c r="E36" s="205"/>
    </row>
    <row r="37" spans="1:5">
      <c r="A37" s="233"/>
      <c r="B37" s="237"/>
      <c r="C37" s="238"/>
      <c r="D37" s="237"/>
      <c r="E37" s="205"/>
    </row>
    <row r="38" spans="1:5">
      <c r="A38" s="233"/>
      <c r="B38" s="237"/>
      <c r="C38" s="238"/>
      <c r="D38" s="237"/>
      <c r="E38" s="205"/>
    </row>
    <row r="39" spans="1:5">
      <c r="A39" s="233"/>
      <c r="B39" s="237"/>
      <c r="C39" s="238"/>
      <c r="D39" s="237"/>
      <c r="E39" s="205"/>
    </row>
    <row r="40" spans="1:5">
      <c r="A40" s="233"/>
      <c r="B40" s="237"/>
      <c r="C40" s="238"/>
      <c r="D40" s="237"/>
      <c r="E40" s="205"/>
    </row>
    <row r="41" spans="1:5">
      <c r="A41" s="233"/>
      <c r="B41" s="237"/>
      <c r="C41" s="238"/>
      <c r="D41" s="237"/>
      <c r="E41" s="205"/>
    </row>
    <row r="42" spans="1:5">
      <c r="A42" s="233"/>
      <c r="B42" s="237"/>
      <c r="C42" s="238"/>
      <c r="D42" s="237"/>
      <c r="E42" s="205"/>
    </row>
    <row r="43" spans="1:5">
      <c r="A43" s="233"/>
      <c r="B43" s="237"/>
      <c r="C43" s="238"/>
      <c r="D43" s="237"/>
      <c r="E43" s="205"/>
    </row>
    <row r="44" spans="1:5">
      <c r="A44" s="233"/>
      <c r="B44" s="237"/>
      <c r="C44" s="238"/>
      <c r="D44" s="237"/>
      <c r="E44" s="205"/>
    </row>
    <row r="45" spans="1:5">
      <c r="A45" s="233"/>
      <c r="B45" s="237"/>
      <c r="C45" s="238"/>
      <c r="D45" s="237"/>
      <c r="E45" s="205"/>
    </row>
    <row r="46" spans="1:5">
      <c r="A46" s="233"/>
      <c r="B46" s="237"/>
      <c r="C46" s="238"/>
      <c r="D46" s="237"/>
      <c r="E46" s="205"/>
    </row>
    <row r="47" spans="1:5">
      <c r="A47" s="233"/>
      <c r="B47" s="237"/>
      <c r="C47" s="238"/>
      <c r="D47" s="237"/>
      <c r="E47" s="205"/>
    </row>
    <row r="48" spans="1:5">
      <c r="A48" s="233"/>
      <c r="B48" s="237"/>
      <c r="C48" s="238"/>
      <c r="D48" s="237"/>
      <c r="E48" s="205"/>
    </row>
    <row r="49" spans="1:5">
      <c r="A49" s="233"/>
      <c r="B49" s="237"/>
      <c r="C49" s="238"/>
      <c r="D49" s="237"/>
      <c r="E49" s="205"/>
    </row>
    <row r="50" spans="1:5">
      <c r="A50" s="233"/>
      <c r="B50" s="237"/>
      <c r="C50" s="238"/>
      <c r="D50" s="237"/>
      <c r="E50" s="205"/>
    </row>
    <row r="51" spans="1:5">
      <c r="A51" s="233"/>
      <c r="B51" s="237"/>
      <c r="C51" s="238"/>
      <c r="D51" s="237"/>
      <c r="E51" s="205"/>
    </row>
    <row r="52" spans="1:5">
      <c r="A52" s="233"/>
      <c r="B52" s="237"/>
      <c r="C52" s="238"/>
      <c r="D52" s="237"/>
      <c r="E52" s="205"/>
    </row>
    <row r="53" spans="1:5">
      <c r="A53" s="233"/>
      <c r="B53" s="237"/>
      <c r="C53" s="238"/>
      <c r="D53" s="237"/>
      <c r="E53" s="205"/>
    </row>
    <row r="54" spans="1:5">
      <c r="A54" s="233"/>
      <c r="B54" s="237"/>
      <c r="C54" s="238"/>
      <c r="D54" s="237"/>
      <c r="E54" s="205"/>
    </row>
    <row r="55" spans="1:5">
      <c r="A55" s="233"/>
      <c r="B55" s="237"/>
      <c r="C55" s="238"/>
      <c r="D55" s="237"/>
      <c r="E55" s="205"/>
    </row>
    <row r="56" spans="1:5">
      <c r="A56" s="233"/>
      <c r="B56" s="237"/>
      <c r="C56" s="238"/>
      <c r="D56" s="237"/>
      <c r="E56" s="205"/>
    </row>
    <row r="57" spans="1:5">
      <c r="A57" s="233"/>
      <c r="B57" s="237"/>
      <c r="C57" s="238"/>
      <c r="D57" s="237"/>
      <c r="E57" s="205"/>
    </row>
    <row r="58" spans="1:5">
      <c r="A58" s="233"/>
      <c r="B58" s="237"/>
      <c r="C58" s="238"/>
      <c r="D58" s="237"/>
      <c r="E58" s="205"/>
    </row>
    <row r="59" spans="1:5">
      <c r="A59" s="233"/>
      <c r="B59" s="237"/>
      <c r="C59" s="238"/>
      <c r="D59" s="237"/>
      <c r="E59" s="205"/>
    </row>
    <row r="60" spans="1:5">
      <c r="A60" s="233"/>
      <c r="B60" s="237"/>
      <c r="C60" s="238"/>
      <c r="D60" s="237"/>
      <c r="E60" s="205"/>
    </row>
    <row r="61" spans="1:5">
      <c r="A61" s="233"/>
      <c r="B61" s="237"/>
      <c r="C61" s="238"/>
      <c r="D61" s="237"/>
      <c r="E61" s="205"/>
    </row>
    <row r="62" spans="1:5">
      <c r="A62" s="233"/>
      <c r="B62" s="237"/>
      <c r="C62" s="238"/>
      <c r="D62" s="237"/>
      <c r="E62" s="205"/>
    </row>
    <row r="63" spans="1:5">
      <c r="A63" s="233"/>
      <c r="B63" s="237"/>
      <c r="C63" s="238"/>
      <c r="D63" s="237"/>
      <c r="E63" s="205"/>
    </row>
    <row r="64" spans="1:5">
      <c r="A64" s="233"/>
      <c r="B64" s="237"/>
      <c r="C64" s="238"/>
      <c r="D64" s="237"/>
      <c r="E64" s="205"/>
    </row>
    <row r="65" spans="1:5">
      <c r="A65" s="233"/>
      <c r="B65" s="237"/>
      <c r="C65" s="238"/>
      <c r="D65" s="237"/>
      <c r="E65" s="205"/>
    </row>
    <row r="66" spans="1:5">
      <c r="A66" s="233"/>
      <c r="B66" s="237"/>
      <c r="C66" s="238"/>
      <c r="D66" s="237"/>
      <c r="E66" s="205"/>
    </row>
    <row r="67" spans="1:5">
      <c r="A67" s="233"/>
      <c r="B67" s="237"/>
      <c r="C67" s="238"/>
      <c r="D67" s="237"/>
      <c r="E67" s="205"/>
    </row>
    <row r="68" spans="1:5">
      <c r="A68" s="233"/>
      <c r="B68" s="237"/>
      <c r="C68" s="238"/>
      <c r="D68" s="237"/>
      <c r="E68" s="205"/>
    </row>
    <row r="69" spans="1:5">
      <c r="A69" s="233"/>
      <c r="B69" s="237"/>
      <c r="C69" s="238"/>
      <c r="D69" s="237"/>
      <c r="E69" s="205"/>
    </row>
    <row r="70" spans="1:5">
      <c r="A70" s="233"/>
      <c r="B70" s="237"/>
      <c r="C70" s="238"/>
      <c r="D70" s="237"/>
      <c r="E70" s="205"/>
    </row>
    <row r="71" spans="1:5">
      <c r="A71" s="233"/>
      <c r="B71" s="237"/>
      <c r="C71" s="238"/>
      <c r="D71" s="237"/>
      <c r="E71" s="205"/>
    </row>
    <row r="72" spans="1:5">
      <c r="A72" s="233"/>
      <c r="B72" s="237"/>
      <c r="C72" s="238"/>
      <c r="D72" s="237"/>
      <c r="E72" s="205"/>
    </row>
    <row r="73" spans="1:5">
      <c r="A73" s="233"/>
      <c r="B73" s="237"/>
      <c r="C73" s="238"/>
      <c r="D73" s="237"/>
      <c r="E73" s="205"/>
    </row>
    <row r="74" spans="1:5">
      <c r="A74" s="233"/>
      <c r="B74" s="237"/>
      <c r="C74" s="238"/>
      <c r="D74" s="237"/>
      <c r="E74" s="205"/>
    </row>
    <row r="75" spans="1:5">
      <c r="A75" s="233"/>
      <c r="B75" s="237"/>
      <c r="C75" s="238"/>
      <c r="D75" s="237"/>
      <c r="E75" s="205"/>
    </row>
    <row r="76" spans="1:5">
      <c r="A76" s="233"/>
      <c r="B76" s="237"/>
      <c r="C76" s="238"/>
      <c r="D76" s="237"/>
      <c r="E76" s="205"/>
    </row>
    <row r="77" spans="1:5">
      <c r="A77" s="233"/>
      <c r="B77" s="237"/>
      <c r="C77" s="238"/>
      <c r="D77" s="237"/>
      <c r="E77" s="205"/>
    </row>
    <row r="78" spans="1:5">
      <c r="A78" s="233"/>
      <c r="B78" s="237"/>
      <c r="C78" s="238"/>
      <c r="D78" s="237"/>
      <c r="E78" s="205"/>
    </row>
    <row r="79" spans="1:5">
      <c r="A79" s="233"/>
      <c r="B79" s="237"/>
      <c r="C79" s="238"/>
      <c r="D79" s="237"/>
      <c r="E79" s="205"/>
    </row>
    <row r="80" spans="1:5">
      <c r="A80" s="233"/>
      <c r="B80" s="237"/>
      <c r="C80" s="238"/>
      <c r="D80" s="237"/>
      <c r="E80" s="205"/>
    </row>
    <row r="81" spans="1:5">
      <c r="A81" s="233"/>
      <c r="B81" s="237"/>
      <c r="C81" s="238"/>
      <c r="D81" s="237"/>
      <c r="E81" s="205"/>
    </row>
    <row r="82" spans="1:5">
      <c r="A82" s="233"/>
      <c r="B82" s="237"/>
      <c r="C82" s="238"/>
      <c r="D82" s="237"/>
      <c r="E82" s="205"/>
    </row>
    <row r="83" spans="1:5">
      <c r="A83" s="233"/>
      <c r="B83" s="237"/>
      <c r="C83" s="238"/>
      <c r="D83" s="237"/>
      <c r="E83" s="205"/>
    </row>
    <row r="84" spans="1:5">
      <c r="A84" s="233"/>
      <c r="B84" s="237"/>
      <c r="C84" s="238"/>
      <c r="D84" s="237"/>
      <c r="E84" s="205"/>
    </row>
    <row r="85" spans="1:5">
      <c r="A85" s="233"/>
      <c r="B85" s="237"/>
      <c r="C85" s="238"/>
      <c r="D85" s="237"/>
      <c r="E85" s="205"/>
    </row>
    <row r="86" spans="1:5">
      <c r="A86" s="233"/>
      <c r="B86" s="237"/>
      <c r="C86" s="238"/>
      <c r="D86" s="237"/>
      <c r="E86" s="205"/>
    </row>
    <row r="87" spans="1:5">
      <c r="A87" s="233"/>
      <c r="B87" s="237"/>
      <c r="C87" s="238"/>
      <c r="D87" s="237"/>
      <c r="E87" s="205"/>
    </row>
    <row r="88" spans="1:5">
      <c r="A88" s="233"/>
      <c r="B88" s="237"/>
      <c r="C88" s="238"/>
      <c r="D88" s="237"/>
      <c r="E88" s="205"/>
    </row>
    <row r="89" spans="1:5">
      <c r="A89" s="233"/>
      <c r="B89" s="237"/>
      <c r="C89" s="238"/>
      <c r="D89" s="237"/>
      <c r="E89" s="205"/>
    </row>
    <row r="90" spans="1:5">
      <c r="A90" s="233"/>
      <c r="B90" s="237"/>
      <c r="C90" s="238"/>
      <c r="D90" s="237"/>
      <c r="E90" s="205"/>
    </row>
    <row r="91" spans="1:5">
      <c r="A91" s="233"/>
      <c r="B91" s="237"/>
      <c r="C91" s="238"/>
      <c r="D91" s="237"/>
      <c r="E91" s="205"/>
    </row>
    <row r="92" spans="1:5">
      <c r="A92" s="233"/>
      <c r="B92" s="237"/>
      <c r="C92" s="238"/>
      <c r="D92" s="237"/>
      <c r="E92" s="205"/>
    </row>
    <row r="93" spans="1:5">
      <c r="A93" s="233"/>
      <c r="B93" s="237"/>
      <c r="C93" s="238"/>
      <c r="D93" s="237"/>
      <c r="E93" s="205"/>
    </row>
    <row r="94" spans="1:5">
      <c r="A94" s="233"/>
      <c r="B94" s="237"/>
      <c r="C94" s="238"/>
      <c r="D94" s="237"/>
      <c r="E94" s="205"/>
    </row>
    <row r="95" spans="1:5">
      <c r="A95" s="233"/>
      <c r="B95" s="237"/>
      <c r="C95" s="238"/>
      <c r="D95" s="237"/>
      <c r="E95" s="205"/>
    </row>
    <row r="96" spans="1:5">
      <c r="A96" s="233"/>
      <c r="B96" s="237"/>
      <c r="C96" s="238"/>
      <c r="D96" s="237"/>
      <c r="E96" s="205"/>
    </row>
    <row r="97" spans="1:5">
      <c r="A97" s="233"/>
      <c r="B97" s="237"/>
      <c r="C97" s="238"/>
      <c r="D97" s="237"/>
      <c r="E97" s="205"/>
    </row>
    <row r="98" spans="1:5">
      <c r="A98" s="233"/>
      <c r="B98" s="237"/>
      <c r="C98" s="238"/>
      <c r="D98" s="237"/>
      <c r="E98" s="205"/>
    </row>
    <row r="99" spans="1:5">
      <c r="A99" s="233"/>
      <c r="B99" s="237"/>
      <c r="C99" s="238"/>
      <c r="D99" s="237"/>
      <c r="E99" s="205"/>
    </row>
    <row r="100" spans="1:5">
      <c r="A100" s="233"/>
      <c r="B100" s="237"/>
      <c r="C100" s="238"/>
      <c r="D100" s="237"/>
      <c r="E100" s="205"/>
    </row>
    <row r="101" spans="1:5">
      <c r="A101" s="233"/>
      <c r="B101" s="237"/>
      <c r="C101" s="238"/>
      <c r="D101" s="237"/>
      <c r="E101" s="205"/>
    </row>
    <row r="102" spans="1:5">
      <c r="A102" s="233"/>
      <c r="B102" s="237"/>
      <c r="C102" s="238"/>
      <c r="D102" s="237"/>
      <c r="E102" s="205"/>
    </row>
    <row r="103" spans="1:5">
      <c r="A103" s="233"/>
      <c r="B103" s="237"/>
      <c r="C103" s="238"/>
      <c r="D103" s="237"/>
      <c r="E103" s="205"/>
    </row>
    <row r="104" spans="1:5">
      <c r="A104" s="233"/>
      <c r="B104" s="237"/>
      <c r="C104" s="238"/>
      <c r="D104" s="237"/>
      <c r="E104" s="205"/>
    </row>
    <row r="105" spans="1:5">
      <c r="A105" s="233"/>
      <c r="B105" s="237"/>
      <c r="C105" s="238"/>
      <c r="D105" s="237"/>
      <c r="E105" s="205"/>
    </row>
    <row r="106" spans="1:5">
      <c r="A106" s="233"/>
      <c r="B106" s="237"/>
      <c r="C106" s="238"/>
      <c r="D106" s="237"/>
      <c r="E106" s="205"/>
    </row>
    <row r="107" spans="1:5">
      <c r="A107" s="233"/>
      <c r="B107" s="237"/>
      <c r="C107" s="238"/>
      <c r="D107" s="237"/>
      <c r="E107" s="205"/>
    </row>
    <row r="108" spans="1:5">
      <c r="A108" s="233"/>
      <c r="B108" s="237"/>
      <c r="C108" s="238"/>
      <c r="D108" s="237"/>
      <c r="E108" s="205"/>
    </row>
    <row r="109" spans="1:5">
      <c r="A109" s="233"/>
      <c r="B109" s="237"/>
      <c r="C109" s="238"/>
      <c r="D109" s="237"/>
      <c r="E109" s="205"/>
    </row>
    <row r="110" spans="1:5">
      <c r="A110" s="233"/>
      <c r="B110" s="237"/>
      <c r="C110" s="238"/>
      <c r="D110" s="237"/>
      <c r="E110" s="205"/>
    </row>
    <row r="111" spans="1:5">
      <c r="A111" s="233"/>
      <c r="B111" s="237"/>
      <c r="C111" s="238"/>
      <c r="D111" s="237"/>
      <c r="E111" s="205"/>
    </row>
    <row r="112" spans="1:5">
      <c r="A112" s="233"/>
      <c r="B112" s="237"/>
      <c r="C112" s="238"/>
      <c r="D112" s="237"/>
      <c r="E112" s="205"/>
    </row>
    <row r="113" spans="1:5">
      <c r="A113" s="233"/>
      <c r="B113" s="237"/>
      <c r="C113" s="238"/>
      <c r="D113" s="237"/>
      <c r="E113" s="205"/>
    </row>
    <row r="114" spans="1:5">
      <c r="A114" s="233"/>
      <c r="B114" s="237"/>
      <c r="C114" s="238"/>
      <c r="D114" s="237"/>
      <c r="E114" s="205"/>
    </row>
    <row r="115" spans="1:5">
      <c r="A115" s="233"/>
      <c r="B115" s="237"/>
      <c r="C115" s="238"/>
      <c r="D115" s="237"/>
      <c r="E115" s="205"/>
    </row>
    <row r="116" spans="1:5">
      <c r="A116" s="233"/>
      <c r="B116" s="237"/>
      <c r="C116" s="238"/>
      <c r="D116" s="237"/>
      <c r="E116" s="205"/>
    </row>
    <row r="117" spans="1:5">
      <c r="A117" s="233"/>
      <c r="B117" s="237"/>
      <c r="C117" s="238"/>
      <c r="D117" s="237"/>
      <c r="E117" s="205"/>
    </row>
    <row r="118" spans="1:5">
      <c r="A118" s="233"/>
      <c r="B118" s="237"/>
      <c r="C118" s="238"/>
      <c r="D118" s="237"/>
      <c r="E118" s="205"/>
    </row>
    <row r="119" spans="1:5">
      <c r="A119" s="233"/>
      <c r="B119" s="237"/>
      <c r="C119" s="238"/>
      <c r="D119" s="237"/>
      <c r="E119" s="205"/>
    </row>
    <row r="120" spans="1:5">
      <c r="A120" s="233"/>
      <c r="B120" s="237"/>
      <c r="C120" s="238"/>
      <c r="D120" s="237"/>
      <c r="E120" s="205"/>
    </row>
    <row r="121" spans="1:5">
      <c r="A121" s="233"/>
      <c r="B121" s="237"/>
      <c r="C121" s="238"/>
      <c r="D121" s="237"/>
      <c r="E121" s="205"/>
    </row>
    <row r="122" spans="1:5">
      <c r="A122" s="233"/>
      <c r="B122" s="237"/>
      <c r="C122" s="238"/>
      <c r="D122" s="237"/>
      <c r="E122" s="205"/>
    </row>
    <row r="123" spans="1:5">
      <c r="A123" s="233"/>
      <c r="B123" s="237"/>
      <c r="C123" s="238"/>
      <c r="D123" s="237"/>
      <c r="E123" s="205"/>
    </row>
    <row r="124" spans="1:5">
      <c r="A124" s="233"/>
      <c r="B124" s="237"/>
      <c r="C124" s="238"/>
      <c r="D124" s="237"/>
      <c r="E124" s="205"/>
    </row>
    <row r="125" spans="1:5">
      <c r="A125" s="233"/>
      <c r="B125" s="237"/>
      <c r="C125" s="238"/>
      <c r="D125" s="237"/>
      <c r="E125" s="205"/>
    </row>
    <row r="126" spans="1:5">
      <c r="A126" s="233"/>
      <c r="B126" s="237"/>
      <c r="C126" s="238"/>
      <c r="D126" s="237"/>
      <c r="E126" s="205"/>
    </row>
    <row r="127" spans="1:5">
      <c r="A127" s="233"/>
      <c r="B127" s="237"/>
      <c r="C127" s="238"/>
      <c r="D127" s="237"/>
      <c r="E127" s="205"/>
    </row>
    <row r="128" spans="1:5">
      <c r="A128" s="233"/>
      <c r="B128" s="237"/>
      <c r="C128" s="238"/>
      <c r="D128" s="237"/>
      <c r="E128" s="205"/>
    </row>
    <row r="129" spans="1:5">
      <c r="A129" s="233"/>
      <c r="B129" s="237"/>
      <c r="C129" s="238"/>
      <c r="D129" s="237"/>
      <c r="E129" s="205"/>
    </row>
    <row r="130" spans="1:5">
      <c r="A130" s="233"/>
      <c r="B130" s="237"/>
      <c r="C130" s="238"/>
      <c r="D130" s="237"/>
      <c r="E130" s="205"/>
    </row>
    <row r="131" spans="1:5">
      <c r="A131" s="233"/>
      <c r="B131" s="237"/>
      <c r="C131" s="238"/>
      <c r="D131" s="237"/>
      <c r="E131" s="205"/>
    </row>
    <row r="132" spans="1:5">
      <c r="A132" s="233"/>
      <c r="B132" s="237"/>
      <c r="C132" s="238"/>
      <c r="D132" s="237"/>
      <c r="E132" s="205"/>
    </row>
    <row r="133" spans="1:5">
      <c r="A133" s="233"/>
      <c r="B133" s="237"/>
      <c r="C133" s="238"/>
      <c r="D133" s="237"/>
      <c r="E133" s="205"/>
    </row>
    <row r="134" spans="1:5">
      <c r="A134" s="233"/>
      <c r="B134" s="237"/>
      <c r="C134" s="238"/>
      <c r="D134" s="237"/>
      <c r="E134" s="205"/>
    </row>
    <row r="135" spans="1:5">
      <c r="A135" s="233"/>
      <c r="B135" s="237"/>
      <c r="C135" s="238"/>
      <c r="D135" s="237"/>
      <c r="E135" s="205"/>
    </row>
    <row r="136" spans="1:5">
      <c r="A136" s="233"/>
      <c r="B136" s="237"/>
      <c r="C136" s="238"/>
      <c r="D136" s="237"/>
      <c r="E136" s="205"/>
    </row>
    <row r="137" spans="1:5">
      <c r="A137" s="233"/>
      <c r="B137" s="237"/>
      <c r="C137" s="238"/>
      <c r="D137" s="237"/>
      <c r="E137" s="205"/>
    </row>
    <row r="138" spans="1:5">
      <c r="A138" s="233"/>
      <c r="B138" s="237"/>
      <c r="C138" s="238"/>
      <c r="D138" s="237"/>
      <c r="E138" s="205"/>
    </row>
    <row r="139" spans="1:5">
      <c r="A139" s="233"/>
      <c r="B139" s="237"/>
      <c r="C139" s="238"/>
      <c r="D139" s="237"/>
      <c r="E139" s="205"/>
    </row>
    <row r="140" spans="1:5">
      <c r="A140" s="233"/>
      <c r="B140" s="237"/>
      <c r="C140" s="238"/>
      <c r="D140" s="237"/>
      <c r="E140" s="205"/>
    </row>
    <row r="141" spans="1:5">
      <c r="A141" s="233"/>
      <c r="B141" s="237"/>
      <c r="C141" s="238"/>
      <c r="D141" s="237"/>
      <c r="E141" s="205"/>
    </row>
    <row r="142" spans="1:5">
      <c r="A142" s="233"/>
      <c r="B142" s="237"/>
      <c r="C142" s="238"/>
      <c r="D142" s="237"/>
      <c r="E142" s="205"/>
    </row>
    <row r="143" spans="1:5">
      <c r="A143" s="233"/>
      <c r="B143" s="237"/>
      <c r="C143" s="238"/>
      <c r="D143" s="237"/>
      <c r="E143" s="205"/>
    </row>
    <row r="144" spans="1:5">
      <c r="A144" s="233"/>
      <c r="B144" s="237"/>
      <c r="C144" s="238"/>
      <c r="D144" s="237"/>
      <c r="E144" s="205"/>
    </row>
    <row r="145" spans="1:5">
      <c r="A145" s="233"/>
      <c r="B145" s="237"/>
      <c r="C145" s="238"/>
      <c r="D145" s="237"/>
      <c r="E145" s="205"/>
    </row>
    <row r="146" spans="1:5">
      <c r="A146" s="233"/>
      <c r="B146" s="237"/>
      <c r="C146" s="238"/>
      <c r="D146" s="237"/>
      <c r="E146" s="205"/>
    </row>
    <row r="147" spans="1:5">
      <c r="A147" s="233"/>
      <c r="B147" s="237"/>
      <c r="C147" s="238"/>
      <c r="D147" s="237"/>
      <c r="E147" s="205"/>
    </row>
    <row r="148" spans="1:5">
      <c r="A148" s="233"/>
      <c r="B148" s="237"/>
      <c r="C148" s="238"/>
      <c r="D148" s="237"/>
      <c r="E148" s="205"/>
    </row>
    <row r="149" spans="1:5">
      <c r="A149" s="233"/>
      <c r="B149" s="237"/>
      <c r="C149" s="238"/>
      <c r="D149" s="237"/>
      <c r="E149" s="205"/>
    </row>
    <row r="150" spans="1:5">
      <c r="A150" s="233"/>
      <c r="B150" s="237"/>
      <c r="C150" s="238"/>
      <c r="D150" s="237"/>
      <c r="E150" s="205"/>
    </row>
    <row r="151" spans="1:5">
      <c r="A151" s="233"/>
      <c r="B151" s="237"/>
      <c r="C151" s="238"/>
      <c r="D151" s="237"/>
      <c r="E151" s="205"/>
    </row>
    <row r="152" spans="1:5">
      <c r="A152" s="233"/>
      <c r="B152" s="237"/>
      <c r="C152" s="238"/>
      <c r="D152" s="237"/>
      <c r="E152" s="205"/>
    </row>
    <row r="153" spans="1:5">
      <c r="A153" s="233"/>
      <c r="B153" s="237"/>
      <c r="C153" s="238"/>
      <c r="D153" s="237"/>
      <c r="E153" s="205"/>
    </row>
    <row r="154" spans="1:5">
      <c r="A154" s="233"/>
      <c r="B154" s="237"/>
      <c r="C154" s="238"/>
      <c r="D154" s="237"/>
      <c r="E154" s="205"/>
    </row>
    <row r="155" spans="1:5">
      <c r="A155" s="233"/>
      <c r="B155" s="237"/>
      <c r="C155" s="238"/>
      <c r="D155" s="237"/>
      <c r="E155" s="205"/>
    </row>
    <row r="156" spans="1:5">
      <c r="A156" s="233"/>
      <c r="B156" s="237"/>
      <c r="C156" s="238"/>
      <c r="D156" s="237"/>
      <c r="E156" s="205"/>
    </row>
    <row r="157" spans="1:5">
      <c r="A157" s="233"/>
      <c r="B157" s="237"/>
      <c r="C157" s="238"/>
      <c r="D157" s="237"/>
      <c r="E157" s="205"/>
    </row>
    <row r="158" spans="1:5">
      <c r="A158" s="233"/>
      <c r="B158" s="237"/>
      <c r="C158" s="238"/>
      <c r="D158" s="237"/>
      <c r="E158" s="205"/>
    </row>
    <row r="159" spans="1:5">
      <c r="A159" s="233"/>
      <c r="B159" s="237"/>
      <c r="C159" s="238"/>
      <c r="D159" s="237"/>
      <c r="E159" s="205"/>
    </row>
    <row r="160" spans="1:5">
      <c r="A160" s="233"/>
      <c r="B160" s="237"/>
      <c r="C160" s="238"/>
      <c r="D160" s="237"/>
      <c r="E160" s="205"/>
    </row>
    <row r="161" spans="1:5">
      <c r="A161" s="233"/>
      <c r="B161" s="237"/>
      <c r="C161" s="238"/>
      <c r="D161" s="237"/>
      <c r="E161" s="205"/>
    </row>
    <row r="162" spans="1:5">
      <c r="A162" s="233"/>
      <c r="B162" s="237"/>
      <c r="C162" s="238"/>
      <c r="D162" s="237"/>
      <c r="E162" s="205"/>
    </row>
    <row r="163" spans="1:5">
      <c r="A163" s="233"/>
      <c r="B163" s="237"/>
      <c r="C163" s="238"/>
      <c r="D163" s="237"/>
      <c r="E163" s="205"/>
    </row>
    <row r="164" spans="1:5">
      <c r="A164" s="233"/>
      <c r="B164" s="237"/>
      <c r="C164" s="238"/>
      <c r="D164" s="237"/>
      <c r="E164" s="205"/>
    </row>
    <row r="165" spans="1:5">
      <c r="A165" s="233"/>
      <c r="B165" s="237"/>
      <c r="C165" s="238"/>
      <c r="D165" s="237"/>
      <c r="E165" s="205"/>
    </row>
    <row r="166" spans="1:5">
      <c r="A166" s="233"/>
      <c r="B166" s="237"/>
      <c r="C166" s="238"/>
      <c r="D166" s="237"/>
      <c r="E166" s="205"/>
    </row>
    <row r="167" spans="1:5">
      <c r="A167" s="233"/>
      <c r="B167" s="237"/>
      <c r="C167" s="238"/>
      <c r="D167" s="237"/>
      <c r="E167" s="205"/>
    </row>
    <row r="168" spans="1:5">
      <c r="A168" s="233"/>
      <c r="B168" s="237"/>
      <c r="C168" s="238"/>
      <c r="D168" s="237"/>
      <c r="E168" s="205"/>
    </row>
    <row r="169" spans="1:5">
      <c r="A169" s="233"/>
      <c r="B169" s="237"/>
      <c r="C169" s="238"/>
      <c r="D169" s="237"/>
      <c r="E169" s="205"/>
    </row>
    <row r="170" spans="1:5">
      <c r="A170" s="233"/>
      <c r="B170" s="237"/>
      <c r="C170" s="238"/>
      <c r="D170" s="237"/>
      <c r="E170" s="205"/>
    </row>
    <row r="171" spans="1:5">
      <c r="A171" s="233"/>
      <c r="B171" s="237"/>
      <c r="C171" s="238"/>
      <c r="D171" s="237"/>
      <c r="E171" s="205"/>
    </row>
    <row r="172" spans="1:5">
      <c r="A172" s="233"/>
      <c r="B172" s="237"/>
      <c r="C172" s="238"/>
      <c r="D172" s="237"/>
      <c r="E172" s="205"/>
    </row>
    <row r="173" spans="1:5">
      <c r="A173" s="233"/>
      <c r="B173" s="237"/>
      <c r="C173" s="238"/>
      <c r="D173" s="237"/>
      <c r="E173" s="205"/>
    </row>
    <row r="174" spans="1:5">
      <c r="A174" s="233"/>
      <c r="B174" s="237"/>
      <c r="C174" s="238"/>
      <c r="D174" s="237"/>
      <c r="E174" s="205"/>
    </row>
    <row r="175" spans="1:5">
      <c r="A175" s="233"/>
      <c r="B175" s="237"/>
      <c r="C175" s="238"/>
      <c r="D175" s="237"/>
      <c r="E175" s="205"/>
    </row>
    <row r="176" spans="1:5">
      <c r="A176" s="233"/>
      <c r="B176" s="237"/>
      <c r="C176" s="238"/>
      <c r="D176" s="237"/>
      <c r="E176" s="205"/>
    </row>
    <row r="177" spans="1:5">
      <c r="A177" s="233"/>
      <c r="B177" s="237"/>
      <c r="C177" s="238"/>
      <c r="D177" s="237"/>
      <c r="E177" s="205"/>
    </row>
    <row r="178" spans="1:5">
      <c r="A178" s="233"/>
      <c r="B178" s="237"/>
      <c r="C178" s="238"/>
      <c r="D178" s="237"/>
      <c r="E178" s="205"/>
    </row>
    <row r="179" spans="1:5">
      <c r="A179" s="233"/>
      <c r="B179" s="237"/>
      <c r="C179" s="238"/>
      <c r="D179" s="237"/>
      <c r="E179" s="205"/>
    </row>
    <row r="180" spans="1:5">
      <c r="A180" s="233"/>
      <c r="B180" s="237"/>
      <c r="C180" s="238"/>
      <c r="D180" s="237"/>
      <c r="E180" s="205"/>
    </row>
    <row r="181" spans="1:5">
      <c r="A181" s="233"/>
      <c r="B181" s="237"/>
      <c r="C181" s="238"/>
      <c r="D181" s="237"/>
      <c r="E181" s="205"/>
    </row>
    <row r="182" spans="1:5">
      <c r="A182" s="233"/>
      <c r="B182" s="237"/>
      <c r="C182" s="238"/>
      <c r="D182" s="237"/>
      <c r="E182" s="205"/>
    </row>
    <row r="183" spans="1:5">
      <c r="A183" s="233"/>
      <c r="B183" s="237"/>
      <c r="C183" s="238"/>
      <c r="D183" s="237"/>
      <c r="E183" s="205"/>
    </row>
    <row r="184" spans="1:5">
      <c r="A184" s="233"/>
      <c r="B184" s="237"/>
      <c r="C184" s="238"/>
      <c r="D184" s="237"/>
      <c r="E184" s="205"/>
    </row>
    <row r="185" spans="1:5">
      <c r="A185" s="233"/>
      <c r="B185" s="237"/>
      <c r="C185" s="238"/>
      <c r="D185" s="237"/>
      <c r="E185" s="205"/>
    </row>
    <row r="186" spans="1:5">
      <c r="A186" s="233"/>
      <c r="B186" s="237"/>
      <c r="C186" s="238"/>
      <c r="D186" s="237"/>
      <c r="E186" s="205"/>
    </row>
    <row r="187" spans="1:5">
      <c r="A187" s="233"/>
      <c r="B187" s="237"/>
      <c r="C187" s="238"/>
      <c r="D187" s="237"/>
      <c r="E187" s="205"/>
    </row>
    <row r="188" spans="1:5">
      <c r="A188" s="233"/>
      <c r="B188" s="237"/>
      <c r="C188" s="238"/>
      <c r="D188" s="237"/>
      <c r="E188" s="205"/>
    </row>
    <row r="189" spans="1:5">
      <c r="A189" s="233"/>
      <c r="B189" s="237"/>
      <c r="C189" s="238"/>
      <c r="D189" s="237"/>
      <c r="E189" s="205"/>
    </row>
    <row r="190" spans="1:5">
      <c r="A190" s="233"/>
      <c r="B190" s="237"/>
      <c r="C190" s="238"/>
      <c r="D190" s="237"/>
      <c r="E190" s="205"/>
    </row>
    <row r="191" spans="1:5">
      <c r="A191" s="233"/>
      <c r="B191" s="237"/>
      <c r="C191" s="238"/>
      <c r="D191" s="237"/>
      <c r="E191" s="205"/>
    </row>
    <row r="192" spans="1:5">
      <c r="A192" s="233"/>
      <c r="B192" s="237"/>
      <c r="C192" s="238"/>
      <c r="D192" s="237"/>
      <c r="E192" s="205"/>
    </row>
    <row r="193" spans="1:5">
      <c r="A193" s="233"/>
      <c r="B193" s="237"/>
      <c r="C193" s="238"/>
      <c r="D193" s="237"/>
      <c r="E193" s="205"/>
    </row>
    <row r="194" spans="1:5">
      <c r="A194" s="233"/>
      <c r="B194" s="237"/>
      <c r="C194" s="238"/>
      <c r="D194" s="237"/>
      <c r="E194" s="205"/>
    </row>
    <row r="195" spans="1:5">
      <c r="A195" s="233"/>
      <c r="B195" s="237"/>
      <c r="C195" s="238"/>
      <c r="D195" s="237"/>
      <c r="E195" s="205"/>
    </row>
    <row r="196" spans="1:5">
      <c r="A196" s="233"/>
      <c r="B196" s="237"/>
      <c r="C196" s="238"/>
      <c r="D196" s="237"/>
      <c r="E196" s="205"/>
    </row>
    <row r="197" spans="1:5">
      <c r="A197" s="233"/>
      <c r="B197" s="237"/>
      <c r="C197" s="238"/>
      <c r="D197" s="237"/>
      <c r="E197" s="205"/>
    </row>
    <row r="198" spans="1:5">
      <c r="A198" s="233"/>
      <c r="B198" s="237"/>
      <c r="C198" s="238"/>
      <c r="D198" s="237"/>
      <c r="E198" s="205"/>
    </row>
    <row r="199" spans="1:5">
      <c r="A199" s="233"/>
      <c r="B199" s="237"/>
      <c r="C199" s="238"/>
      <c r="D199" s="237"/>
      <c r="E199" s="205"/>
    </row>
    <row r="200" spans="1:5">
      <c r="A200" s="233"/>
      <c r="B200" s="237"/>
      <c r="C200" s="238"/>
      <c r="D200" s="237"/>
      <c r="E200" s="205"/>
    </row>
    <row r="201" spans="1:5">
      <c r="A201" s="233"/>
      <c r="B201" s="237"/>
      <c r="C201" s="238"/>
      <c r="D201" s="237"/>
      <c r="E201" s="205"/>
    </row>
    <row r="202" spans="1:5">
      <c r="A202" s="233"/>
      <c r="B202" s="237"/>
      <c r="C202" s="238"/>
      <c r="D202" s="237"/>
      <c r="E202" s="205"/>
    </row>
    <row r="203" spans="1:5">
      <c r="A203" s="233"/>
      <c r="B203" s="237"/>
      <c r="C203" s="238"/>
      <c r="D203" s="237"/>
      <c r="E203" s="205"/>
    </row>
    <row r="204" spans="1:5">
      <c r="A204" s="233"/>
      <c r="B204" s="237"/>
      <c r="C204" s="238"/>
      <c r="D204" s="237"/>
      <c r="E204" s="205"/>
    </row>
    <row r="205" spans="1:5">
      <c r="A205" s="233"/>
      <c r="B205" s="237"/>
      <c r="C205" s="238"/>
      <c r="D205" s="237"/>
      <c r="E205" s="205"/>
    </row>
    <row r="206" spans="1:5">
      <c r="A206" s="233"/>
      <c r="B206" s="237"/>
      <c r="C206" s="238"/>
      <c r="D206" s="237"/>
      <c r="E206" s="205"/>
    </row>
    <row r="207" spans="1:5">
      <c r="A207" s="233"/>
      <c r="B207" s="237"/>
      <c r="C207" s="238"/>
      <c r="D207" s="237"/>
      <c r="E207" s="205"/>
    </row>
    <row r="208" spans="1:5">
      <c r="A208" s="233"/>
      <c r="B208" s="237"/>
      <c r="C208" s="238"/>
      <c r="D208" s="237"/>
      <c r="E208" s="205"/>
    </row>
    <row r="209" spans="1:5">
      <c r="A209" s="233"/>
      <c r="B209" s="237"/>
      <c r="C209" s="238"/>
      <c r="D209" s="237"/>
      <c r="E209" s="205"/>
    </row>
    <row r="210" spans="1:5">
      <c r="A210" s="233"/>
      <c r="B210" s="237"/>
      <c r="C210" s="238"/>
      <c r="D210" s="237"/>
      <c r="E210" s="205"/>
    </row>
    <row r="211" spans="1:5">
      <c r="A211" s="233"/>
      <c r="B211" s="237"/>
      <c r="C211" s="238"/>
      <c r="D211" s="237"/>
      <c r="E211" s="205"/>
    </row>
    <row r="212" spans="1:5">
      <c r="A212" s="233"/>
      <c r="B212" s="237"/>
      <c r="C212" s="238"/>
      <c r="D212" s="237"/>
      <c r="E212" s="205"/>
    </row>
    <row r="213" spans="1:5">
      <c r="A213" s="233"/>
      <c r="B213" s="237"/>
      <c r="C213" s="238"/>
      <c r="D213" s="237"/>
      <c r="E213" s="205"/>
    </row>
    <row r="214" spans="1:5">
      <c r="A214" s="233"/>
      <c r="B214" s="237"/>
      <c r="C214" s="238"/>
      <c r="D214" s="237"/>
      <c r="E214" s="205"/>
    </row>
    <row r="215" spans="1:5">
      <c r="A215" s="233"/>
      <c r="B215" s="237"/>
      <c r="C215" s="238"/>
      <c r="D215" s="237"/>
      <c r="E215" s="205"/>
    </row>
    <row r="216" spans="1:5">
      <c r="A216" s="233"/>
      <c r="B216" s="237"/>
      <c r="C216" s="238"/>
      <c r="D216" s="237"/>
      <c r="E216" s="205"/>
    </row>
    <row r="217" spans="1:5">
      <c r="A217" s="233"/>
      <c r="B217" s="237"/>
      <c r="C217" s="238"/>
      <c r="D217" s="237"/>
      <c r="E217" s="205"/>
    </row>
    <row r="218" spans="1:5">
      <c r="A218" s="233"/>
      <c r="B218" s="237"/>
      <c r="C218" s="238"/>
      <c r="D218" s="237"/>
      <c r="E218" s="205"/>
    </row>
    <row r="219" spans="1:5">
      <c r="A219" s="233"/>
      <c r="B219" s="237"/>
      <c r="C219" s="238"/>
      <c r="D219" s="237"/>
      <c r="E219" s="205"/>
    </row>
    <row r="220" spans="1:5">
      <c r="A220" s="233"/>
      <c r="B220" s="237"/>
      <c r="C220" s="238"/>
      <c r="D220" s="237"/>
      <c r="E220" s="205"/>
    </row>
    <row r="221" spans="1:5">
      <c r="A221" s="233"/>
      <c r="B221" s="237"/>
      <c r="C221" s="238"/>
      <c r="D221" s="237"/>
      <c r="E221" s="205"/>
    </row>
    <row r="222" spans="1:5">
      <c r="A222" s="233"/>
      <c r="B222" s="237"/>
      <c r="C222" s="238"/>
      <c r="D222" s="237"/>
      <c r="E222" s="205"/>
    </row>
    <row r="223" spans="1:5">
      <c r="A223" s="233"/>
      <c r="B223" s="237"/>
      <c r="C223" s="238"/>
      <c r="D223" s="237"/>
      <c r="E223" s="205"/>
    </row>
    <row r="224" spans="1:5">
      <c r="A224" s="233"/>
      <c r="B224" s="237"/>
      <c r="C224" s="238"/>
      <c r="D224" s="237"/>
      <c r="E224" s="205"/>
    </row>
    <row r="225" spans="1:5">
      <c r="A225" s="233"/>
      <c r="B225" s="237"/>
      <c r="C225" s="238"/>
      <c r="D225" s="237"/>
      <c r="E225" s="205"/>
    </row>
    <row r="226" spans="1:5">
      <c r="A226" s="233"/>
      <c r="B226" s="237"/>
      <c r="C226" s="238"/>
      <c r="D226" s="237"/>
      <c r="E226" s="205"/>
    </row>
    <row r="227" spans="1:5">
      <c r="A227" s="233"/>
      <c r="B227" s="237"/>
      <c r="C227" s="238"/>
      <c r="D227" s="237"/>
      <c r="E227" s="205"/>
    </row>
    <row r="228" spans="1:5">
      <c r="A228" s="233"/>
      <c r="B228" s="237"/>
      <c r="C228" s="238"/>
      <c r="D228" s="237"/>
      <c r="E228" s="205"/>
    </row>
    <row r="229" spans="1:5">
      <c r="A229" s="233"/>
      <c r="B229" s="237"/>
      <c r="C229" s="238"/>
      <c r="D229" s="237"/>
      <c r="E229" s="205"/>
    </row>
    <row r="230" spans="1:5">
      <c r="A230" s="233"/>
      <c r="B230" s="237"/>
      <c r="C230" s="238"/>
      <c r="D230" s="237"/>
      <c r="E230" s="205"/>
    </row>
    <row r="231" spans="1:5">
      <c r="A231" s="233"/>
      <c r="B231" s="237"/>
      <c r="C231" s="238"/>
      <c r="D231" s="237"/>
      <c r="E231" s="205"/>
    </row>
    <row r="232" spans="1:5">
      <c r="A232" s="233"/>
      <c r="B232" s="237"/>
      <c r="C232" s="238"/>
      <c r="D232" s="237"/>
      <c r="E232" s="205"/>
    </row>
    <row r="233" spans="1:5">
      <c r="A233" s="233"/>
      <c r="B233" s="237"/>
      <c r="C233" s="238"/>
      <c r="D233" s="237"/>
      <c r="E233" s="205"/>
    </row>
    <row r="234" spans="1:5">
      <c r="A234" s="233"/>
      <c r="B234" s="237"/>
      <c r="C234" s="238"/>
      <c r="D234" s="237"/>
      <c r="E234" s="205"/>
    </row>
    <row r="235" spans="1:5">
      <c r="A235" s="233"/>
      <c r="B235" s="237"/>
      <c r="C235" s="238"/>
      <c r="D235" s="237"/>
      <c r="E235" s="205"/>
    </row>
    <row r="236" spans="1:5">
      <c r="A236" s="239"/>
      <c r="B236" s="240"/>
      <c r="C236" s="241"/>
      <c r="D236" s="240"/>
      <c r="E236" s="206"/>
    </row>
  </sheetData>
  <mergeCells count="1"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238"/>
  <sheetViews>
    <sheetView showGridLines="0" workbookViewId="0">
      <selection activeCell="D16" sqref="D16"/>
    </sheetView>
  </sheetViews>
  <sheetFormatPr baseColWidth="10" defaultColWidth="9.1640625" defaultRowHeight="15"/>
  <cols>
    <col min="1" max="1" width="9" style="207" customWidth="1"/>
    <col min="2" max="2" width="15.5" style="207" customWidth="1"/>
    <col min="3" max="3" width="22" style="207" customWidth="1"/>
    <col min="4" max="4" width="36" style="207" customWidth="1"/>
    <col min="5" max="5" width="42.1640625" style="207" customWidth="1"/>
    <col min="6" max="256" width="9.1640625" style="226" customWidth="1"/>
    <col min="257" max="16384" width="9.1640625" style="226"/>
  </cols>
  <sheetData>
    <row r="1" spans="1:5">
      <c r="A1" s="212"/>
      <c r="B1" s="224"/>
      <c r="C1" s="213"/>
      <c r="D1" s="32"/>
      <c r="E1" s="21"/>
    </row>
    <row r="2" spans="1:5" ht="16">
      <c r="A2" s="246" t="s">
        <v>81</v>
      </c>
      <c r="B2" s="247"/>
      <c r="C2" s="247"/>
      <c r="D2" s="247"/>
      <c r="E2" s="247"/>
    </row>
    <row r="3" spans="1:5" ht="18">
      <c r="A3" s="214"/>
      <c r="B3" s="209"/>
      <c r="C3" s="209"/>
      <c r="D3" s="209"/>
      <c r="E3" s="209"/>
    </row>
    <row r="4" spans="1:5">
      <c r="A4" s="230"/>
      <c r="B4" s="248" t="s">
        <v>6</v>
      </c>
      <c r="C4" s="232">
        <f>SUM(C7:C8)</f>
        <v>1980000</v>
      </c>
      <c r="D4" s="46"/>
      <c r="E4" s="47"/>
    </row>
    <row r="5" spans="1:5" ht="17" thickBot="1">
      <c r="A5" s="233"/>
      <c r="B5" s="234" t="s">
        <v>7</v>
      </c>
      <c r="C5" s="60"/>
      <c r="D5" s="60"/>
      <c r="E5" s="61"/>
    </row>
    <row r="6" spans="1:5">
      <c r="A6" s="230"/>
      <c r="B6" s="249" t="s">
        <v>8</v>
      </c>
      <c r="C6" s="64" t="s">
        <v>9</v>
      </c>
      <c r="D6" s="64" t="s">
        <v>10</v>
      </c>
      <c r="E6" s="65" t="s">
        <v>11</v>
      </c>
    </row>
    <row r="7" spans="1:5" ht="64">
      <c r="A7" s="236"/>
      <c r="B7" s="218">
        <v>43798</v>
      </c>
      <c r="C7" s="204">
        <v>1980000</v>
      </c>
      <c r="D7" s="204" t="s">
        <v>649</v>
      </c>
      <c r="E7" s="204" t="s">
        <v>650</v>
      </c>
    </row>
    <row r="8" spans="1:5" ht="19">
      <c r="A8" s="236"/>
      <c r="B8" s="250"/>
      <c r="C8" s="251"/>
      <c r="D8" s="66"/>
      <c r="E8" s="252"/>
    </row>
    <row r="9" spans="1:5">
      <c r="A9" s="233"/>
      <c r="B9" s="253"/>
      <c r="C9" s="238"/>
      <c r="D9" s="253"/>
      <c r="E9" s="210"/>
    </row>
    <row r="10" spans="1:5">
      <c r="A10" s="233"/>
      <c r="B10" s="253"/>
      <c r="C10" s="238"/>
      <c r="D10" s="253"/>
      <c r="E10" s="210"/>
    </row>
    <row r="11" spans="1:5">
      <c r="A11" s="233"/>
      <c r="B11" s="253"/>
      <c r="C11" s="238"/>
      <c r="D11" s="253"/>
      <c r="E11" s="210"/>
    </row>
    <row r="12" spans="1:5">
      <c r="A12" s="233"/>
      <c r="B12" s="253"/>
      <c r="C12" s="238"/>
      <c r="D12" s="253"/>
      <c r="E12" s="210"/>
    </row>
    <row r="13" spans="1:5">
      <c r="A13" s="233"/>
      <c r="B13" s="253"/>
      <c r="C13" s="238"/>
      <c r="D13" s="253"/>
      <c r="E13" s="210"/>
    </row>
    <row r="14" spans="1:5">
      <c r="A14" s="233"/>
      <c r="B14" s="253"/>
      <c r="C14" s="238"/>
      <c r="D14" s="253"/>
      <c r="E14" s="210"/>
    </row>
    <row r="15" spans="1:5">
      <c r="A15" s="233"/>
      <c r="B15" s="253"/>
      <c r="C15" s="238"/>
      <c r="D15" s="253"/>
      <c r="E15" s="210"/>
    </row>
    <row r="16" spans="1:5">
      <c r="A16" s="233"/>
      <c r="B16" s="253"/>
      <c r="C16" s="238"/>
      <c r="D16" s="253"/>
      <c r="E16" s="210"/>
    </row>
    <row r="17" spans="1:5">
      <c r="A17" s="233"/>
      <c r="B17" s="253"/>
      <c r="C17" s="238"/>
      <c r="D17" s="253"/>
      <c r="E17" s="210"/>
    </row>
    <row r="18" spans="1:5">
      <c r="A18" s="233"/>
      <c r="B18" s="253"/>
      <c r="C18" s="238"/>
      <c r="D18" s="253"/>
      <c r="E18" s="210"/>
    </row>
    <row r="19" spans="1:5">
      <c r="A19" s="233"/>
      <c r="B19" s="253"/>
      <c r="C19" s="238"/>
      <c r="D19" s="253"/>
      <c r="E19" s="210"/>
    </row>
    <row r="20" spans="1:5">
      <c r="A20" s="233"/>
      <c r="B20" s="253"/>
      <c r="C20" s="238"/>
      <c r="D20" s="253"/>
      <c r="E20" s="210"/>
    </row>
    <row r="21" spans="1:5">
      <c r="A21" s="233"/>
      <c r="B21" s="253"/>
      <c r="C21" s="238"/>
      <c r="D21" s="253"/>
      <c r="E21" s="210"/>
    </row>
    <row r="22" spans="1:5">
      <c r="A22" s="233"/>
      <c r="B22" s="253"/>
      <c r="C22" s="238"/>
      <c r="D22" s="253"/>
      <c r="E22" s="210"/>
    </row>
    <row r="23" spans="1:5">
      <c r="A23" s="233"/>
      <c r="B23" s="253"/>
      <c r="C23" s="238"/>
      <c r="D23" s="253"/>
      <c r="E23" s="210"/>
    </row>
    <row r="24" spans="1:5">
      <c r="A24" s="233"/>
      <c r="B24" s="253"/>
      <c r="C24" s="238"/>
      <c r="D24" s="253"/>
      <c r="E24" s="210"/>
    </row>
    <row r="25" spans="1:5">
      <c r="A25" s="233"/>
      <c r="B25" s="253"/>
      <c r="C25" s="238"/>
      <c r="D25" s="253"/>
      <c r="E25" s="210"/>
    </row>
    <row r="26" spans="1:5">
      <c r="A26" s="233"/>
      <c r="B26" s="253"/>
      <c r="C26" s="238"/>
      <c r="D26" s="253"/>
      <c r="E26" s="210"/>
    </row>
    <row r="27" spans="1:5">
      <c r="A27" s="233"/>
      <c r="B27" s="253"/>
      <c r="C27" s="238"/>
      <c r="D27" s="253"/>
      <c r="E27" s="210"/>
    </row>
    <row r="28" spans="1:5">
      <c r="A28" s="233"/>
      <c r="B28" s="253"/>
      <c r="C28" s="238"/>
      <c r="D28" s="253"/>
      <c r="E28" s="210"/>
    </row>
    <row r="29" spans="1:5">
      <c r="A29" s="233"/>
      <c r="B29" s="253"/>
      <c r="C29" s="238"/>
      <c r="D29" s="253"/>
      <c r="E29" s="210"/>
    </row>
    <row r="30" spans="1:5">
      <c r="A30" s="233"/>
      <c r="B30" s="253"/>
      <c r="C30" s="238"/>
      <c r="D30" s="253"/>
      <c r="E30" s="210"/>
    </row>
    <row r="31" spans="1:5">
      <c r="A31" s="233"/>
      <c r="B31" s="253"/>
      <c r="C31" s="238"/>
      <c r="D31" s="253"/>
      <c r="E31" s="210"/>
    </row>
    <row r="32" spans="1:5">
      <c r="A32" s="233"/>
      <c r="B32" s="253"/>
      <c r="C32" s="238"/>
      <c r="D32" s="253"/>
      <c r="E32" s="210"/>
    </row>
    <row r="33" spans="1:5">
      <c r="A33" s="233"/>
      <c r="B33" s="253"/>
      <c r="C33" s="238"/>
      <c r="D33" s="253"/>
      <c r="E33" s="210"/>
    </row>
    <row r="34" spans="1:5">
      <c r="A34" s="233"/>
      <c r="B34" s="253"/>
      <c r="C34" s="238"/>
      <c r="D34" s="253"/>
      <c r="E34" s="210"/>
    </row>
    <row r="35" spans="1:5">
      <c r="A35" s="233"/>
      <c r="B35" s="253"/>
      <c r="C35" s="238"/>
      <c r="D35" s="253"/>
      <c r="E35" s="210"/>
    </row>
    <row r="36" spans="1:5">
      <c r="A36" s="233"/>
      <c r="B36" s="253"/>
      <c r="C36" s="238"/>
      <c r="D36" s="253"/>
      <c r="E36" s="210"/>
    </row>
    <row r="37" spans="1:5">
      <c r="A37" s="233"/>
      <c r="B37" s="253"/>
      <c r="C37" s="238"/>
      <c r="D37" s="253"/>
      <c r="E37" s="210"/>
    </row>
    <row r="38" spans="1:5">
      <c r="A38" s="233"/>
      <c r="B38" s="253"/>
      <c r="C38" s="238"/>
      <c r="D38" s="253"/>
      <c r="E38" s="210"/>
    </row>
    <row r="39" spans="1:5">
      <c r="A39" s="233"/>
      <c r="B39" s="253"/>
      <c r="C39" s="238"/>
      <c r="D39" s="253"/>
      <c r="E39" s="210"/>
    </row>
    <row r="40" spans="1:5">
      <c r="A40" s="233"/>
      <c r="B40" s="253"/>
      <c r="C40" s="238"/>
      <c r="D40" s="253"/>
      <c r="E40" s="210"/>
    </row>
    <row r="41" spans="1:5">
      <c r="A41" s="233"/>
      <c r="B41" s="253"/>
      <c r="C41" s="238"/>
      <c r="D41" s="253"/>
      <c r="E41" s="210"/>
    </row>
    <row r="42" spans="1:5">
      <c r="A42" s="233"/>
      <c r="B42" s="253"/>
      <c r="C42" s="238"/>
      <c r="D42" s="253"/>
      <c r="E42" s="210"/>
    </row>
    <row r="43" spans="1:5">
      <c r="A43" s="233"/>
      <c r="B43" s="253"/>
      <c r="C43" s="238"/>
      <c r="D43" s="253"/>
      <c r="E43" s="210"/>
    </row>
    <row r="44" spans="1:5">
      <c r="A44" s="233"/>
      <c r="B44" s="253"/>
      <c r="C44" s="238"/>
      <c r="D44" s="253"/>
      <c r="E44" s="210"/>
    </row>
    <row r="45" spans="1:5">
      <c r="A45" s="233"/>
      <c r="B45" s="253"/>
      <c r="C45" s="238"/>
      <c r="D45" s="253"/>
      <c r="E45" s="210"/>
    </row>
    <row r="46" spans="1:5">
      <c r="A46" s="233"/>
      <c r="B46" s="253"/>
      <c r="C46" s="238"/>
      <c r="D46" s="253"/>
      <c r="E46" s="210"/>
    </row>
    <row r="47" spans="1:5">
      <c r="A47" s="233"/>
      <c r="B47" s="253"/>
      <c r="C47" s="238"/>
      <c r="D47" s="253"/>
      <c r="E47" s="210"/>
    </row>
    <row r="48" spans="1:5">
      <c r="A48" s="233"/>
      <c r="B48" s="253"/>
      <c r="C48" s="238"/>
      <c r="D48" s="253"/>
      <c r="E48" s="210"/>
    </row>
    <row r="49" spans="1:5">
      <c r="A49" s="233"/>
      <c r="B49" s="253"/>
      <c r="C49" s="238"/>
      <c r="D49" s="253"/>
      <c r="E49" s="210"/>
    </row>
    <row r="50" spans="1:5">
      <c r="A50" s="233"/>
      <c r="B50" s="253"/>
      <c r="C50" s="238"/>
      <c r="D50" s="253"/>
      <c r="E50" s="210"/>
    </row>
    <row r="51" spans="1:5">
      <c r="A51" s="233"/>
      <c r="B51" s="253"/>
      <c r="C51" s="238"/>
      <c r="D51" s="253"/>
      <c r="E51" s="210"/>
    </row>
    <row r="52" spans="1:5">
      <c r="A52" s="233"/>
      <c r="B52" s="253"/>
      <c r="C52" s="238"/>
      <c r="D52" s="253"/>
      <c r="E52" s="210"/>
    </row>
    <row r="53" spans="1:5">
      <c r="A53" s="233"/>
      <c r="B53" s="253"/>
      <c r="C53" s="238"/>
      <c r="D53" s="253"/>
      <c r="E53" s="210"/>
    </row>
    <row r="54" spans="1:5">
      <c r="A54" s="233"/>
      <c r="B54" s="253"/>
      <c r="C54" s="238"/>
      <c r="D54" s="253"/>
      <c r="E54" s="210"/>
    </row>
    <row r="55" spans="1:5">
      <c r="A55" s="233"/>
      <c r="B55" s="253"/>
      <c r="C55" s="238"/>
      <c r="D55" s="253"/>
      <c r="E55" s="210"/>
    </row>
    <row r="56" spans="1:5">
      <c r="A56" s="233"/>
      <c r="B56" s="253"/>
      <c r="C56" s="238"/>
      <c r="D56" s="253"/>
      <c r="E56" s="210"/>
    </row>
    <row r="57" spans="1:5">
      <c r="A57" s="233"/>
      <c r="B57" s="253"/>
      <c r="C57" s="238"/>
      <c r="D57" s="253"/>
      <c r="E57" s="210"/>
    </row>
    <row r="58" spans="1:5">
      <c r="A58" s="233"/>
      <c r="B58" s="253"/>
      <c r="C58" s="238"/>
      <c r="D58" s="253"/>
      <c r="E58" s="210"/>
    </row>
    <row r="59" spans="1:5">
      <c r="A59" s="233"/>
      <c r="B59" s="253"/>
      <c r="C59" s="238"/>
      <c r="D59" s="253"/>
      <c r="E59" s="210"/>
    </row>
    <row r="60" spans="1:5">
      <c r="A60" s="233"/>
      <c r="B60" s="253"/>
      <c r="C60" s="238"/>
      <c r="D60" s="253"/>
      <c r="E60" s="210"/>
    </row>
    <row r="61" spans="1:5">
      <c r="A61" s="233"/>
      <c r="B61" s="253"/>
      <c r="C61" s="238"/>
      <c r="D61" s="253"/>
      <c r="E61" s="210"/>
    </row>
    <row r="62" spans="1:5">
      <c r="A62" s="233"/>
      <c r="B62" s="253"/>
      <c r="C62" s="238"/>
      <c r="D62" s="253"/>
      <c r="E62" s="210"/>
    </row>
    <row r="63" spans="1:5">
      <c r="A63" s="233"/>
      <c r="B63" s="253"/>
      <c r="C63" s="238"/>
      <c r="D63" s="253"/>
      <c r="E63" s="210"/>
    </row>
    <row r="64" spans="1:5">
      <c r="A64" s="233"/>
      <c r="B64" s="253"/>
      <c r="C64" s="238"/>
      <c r="D64" s="253"/>
      <c r="E64" s="210"/>
    </row>
    <row r="65" spans="1:5">
      <c r="A65" s="233"/>
      <c r="B65" s="253"/>
      <c r="C65" s="238"/>
      <c r="D65" s="253"/>
      <c r="E65" s="210"/>
    </row>
    <row r="66" spans="1:5">
      <c r="A66" s="233"/>
      <c r="B66" s="253"/>
      <c r="C66" s="238"/>
      <c r="D66" s="253"/>
      <c r="E66" s="210"/>
    </row>
    <row r="67" spans="1:5">
      <c r="A67" s="233"/>
      <c r="B67" s="253"/>
      <c r="C67" s="238"/>
      <c r="D67" s="253"/>
      <c r="E67" s="210"/>
    </row>
    <row r="68" spans="1:5">
      <c r="A68" s="233"/>
      <c r="B68" s="253"/>
      <c r="C68" s="238"/>
      <c r="D68" s="253"/>
      <c r="E68" s="210"/>
    </row>
    <row r="69" spans="1:5">
      <c r="A69" s="233"/>
      <c r="B69" s="253"/>
      <c r="C69" s="238"/>
      <c r="D69" s="253"/>
      <c r="E69" s="210"/>
    </row>
    <row r="70" spans="1:5">
      <c r="A70" s="233"/>
      <c r="B70" s="253"/>
      <c r="C70" s="238"/>
      <c r="D70" s="253"/>
      <c r="E70" s="210"/>
    </row>
    <row r="71" spans="1:5">
      <c r="A71" s="233"/>
      <c r="B71" s="253"/>
      <c r="C71" s="238"/>
      <c r="D71" s="253"/>
      <c r="E71" s="210"/>
    </row>
    <row r="72" spans="1:5">
      <c r="A72" s="233"/>
      <c r="B72" s="253"/>
      <c r="C72" s="238"/>
      <c r="D72" s="253"/>
      <c r="E72" s="210"/>
    </row>
    <row r="73" spans="1:5">
      <c r="A73" s="233"/>
      <c r="B73" s="253"/>
      <c r="C73" s="238"/>
      <c r="D73" s="253"/>
      <c r="E73" s="210"/>
    </row>
    <row r="74" spans="1:5">
      <c r="A74" s="233"/>
      <c r="B74" s="253"/>
      <c r="C74" s="238"/>
      <c r="D74" s="253"/>
      <c r="E74" s="210"/>
    </row>
    <row r="75" spans="1:5">
      <c r="A75" s="233"/>
      <c r="B75" s="253"/>
      <c r="C75" s="238"/>
      <c r="D75" s="253"/>
      <c r="E75" s="210"/>
    </row>
    <row r="76" spans="1:5">
      <c r="A76" s="233"/>
      <c r="B76" s="253"/>
      <c r="C76" s="238"/>
      <c r="D76" s="253"/>
      <c r="E76" s="210"/>
    </row>
    <row r="77" spans="1:5">
      <c r="A77" s="233"/>
      <c r="B77" s="253"/>
      <c r="C77" s="238"/>
      <c r="D77" s="253"/>
      <c r="E77" s="210"/>
    </row>
    <row r="78" spans="1:5">
      <c r="A78" s="233"/>
      <c r="B78" s="253"/>
      <c r="C78" s="238"/>
      <c r="D78" s="253"/>
      <c r="E78" s="210"/>
    </row>
    <row r="79" spans="1:5">
      <c r="A79" s="233"/>
      <c r="B79" s="253"/>
      <c r="C79" s="238"/>
      <c r="D79" s="253"/>
      <c r="E79" s="210"/>
    </row>
    <row r="80" spans="1:5">
      <c r="A80" s="233"/>
      <c r="B80" s="253"/>
      <c r="C80" s="238"/>
      <c r="D80" s="253"/>
      <c r="E80" s="210"/>
    </row>
    <row r="81" spans="1:5">
      <c r="A81" s="233"/>
      <c r="B81" s="253"/>
      <c r="C81" s="238"/>
      <c r="D81" s="253"/>
      <c r="E81" s="210"/>
    </row>
    <row r="82" spans="1:5">
      <c r="A82" s="233"/>
      <c r="B82" s="253"/>
      <c r="C82" s="238"/>
      <c r="D82" s="253"/>
      <c r="E82" s="210"/>
    </row>
    <row r="83" spans="1:5">
      <c r="A83" s="233"/>
      <c r="B83" s="253"/>
      <c r="C83" s="238"/>
      <c r="D83" s="253"/>
      <c r="E83" s="210"/>
    </row>
    <row r="84" spans="1:5">
      <c r="A84" s="233"/>
      <c r="B84" s="253"/>
      <c r="C84" s="238"/>
      <c r="D84" s="253"/>
      <c r="E84" s="210"/>
    </row>
    <row r="85" spans="1:5">
      <c r="A85" s="233"/>
      <c r="B85" s="253"/>
      <c r="C85" s="238"/>
      <c r="D85" s="253"/>
      <c r="E85" s="210"/>
    </row>
    <row r="86" spans="1:5">
      <c r="A86" s="233"/>
      <c r="B86" s="253"/>
      <c r="C86" s="238"/>
      <c r="D86" s="253"/>
      <c r="E86" s="210"/>
    </row>
    <row r="87" spans="1:5">
      <c r="A87" s="233"/>
      <c r="B87" s="253"/>
      <c r="C87" s="238"/>
      <c r="D87" s="253"/>
      <c r="E87" s="210"/>
    </row>
    <row r="88" spans="1:5">
      <c r="A88" s="233"/>
      <c r="B88" s="253"/>
      <c r="C88" s="238"/>
      <c r="D88" s="253"/>
      <c r="E88" s="210"/>
    </row>
    <row r="89" spans="1:5">
      <c r="A89" s="233"/>
      <c r="B89" s="253"/>
      <c r="C89" s="238"/>
      <c r="D89" s="253"/>
      <c r="E89" s="210"/>
    </row>
    <row r="90" spans="1:5">
      <c r="A90" s="233"/>
      <c r="B90" s="253"/>
      <c r="C90" s="238"/>
      <c r="D90" s="253"/>
      <c r="E90" s="210"/>
    </row>
    <row r="91" spans="1:5">
      <c r="A91" s="233"/>
      <c r="B91" s="253"/>
      <c r="C91" s="238"/>
      <c r="D91" s="253"/>
      <c r="E91" s="210"/>
    </row>
    <row r="92" spans="1:5">
      <c r="A92" s="233"/>
      <c r="B92" s="253"/>
      <c r="C92" s="238"/>
      <c r="D92" s="253"/>
      <c r="E92" s="210"/>
    </row>
    <row r="93" spans="1:5">
      <c r="A93" s="233"/>
      <c r="B93" s="253"/>
      <c r="C93" s="238"/>
      <c r="D93" s="253"/>
      <c r="E93" s="210"/>
    </row>
    <row r="94" spans="1:5">
      <c r="A94" s="233"/>
      <c r="B94" s="253"/>
      <c r="C94" s="238"/>
      <c r="D94" s="253"/>
      <c r="E94" s="210"/>
    </row>
    <row r="95" spans="1:5">
      <c r="A95" s="233"/>
      <c r="B95" s="253"/>
      <c r="C95" s="238"/>
      <c r="D95" s="253"/>
      <c r="E95" s="210"/>
    </row>
    <row r="96" spans="1:5">
      <c r="A96" s="233"/>
      <c r="B96" s="253"/>
      <c r="C96" s="238"/>
      <c r="D96" s="253"/>
      <c r="E96" s="210"/>
    </row>
    <row r="97" spans="1:5">
      <c r="A97" s="233"/>
      <c r="B97" s="253"/>
      <c r="C97" s="238"/>
      <c r="D97" s="253"/>
      <c r="E97" s="210"/>
    </row>
    <row r="98" spans="1:5">
      <c r="A98" s="233"/>
      <c r="B98" s="253"/>
      <c r="C98" s="238"/>
      <c r="D98" s="253"/>
      <c r="E98" s="210"/>
    </row>
    <row r="99" spans="1:5">
      <c r="A99" s="233"/>
      <c r="B99" s="253"/>
      <c r="C99" s="238"/>
      <c r="D99" s="253"/>
      <c r="E99" s="210"/>
    </row>
    <row r="100" spans="1:5">
      <c r="A100" s="233"/>
      <c r="B100" s="253"/>
      <c r="C100" s="238"/>
      <c r="D100" s="253"/>
      <c r="E100" s="210"/>
    </row>
    <row r="101" spans="1:5">
      <c r="A101" s="233"/>
      <c r="B101" s="253"/>
      <c r="C101" s="238"/>
      <c r="D101" s="253"/>
      <c r="E101" s="210"/>
    </row>
    <row r="102" spans="1:5">
      <c r="A102" s="233"/>
      <c r="B102" s="253"/>
      <c r="C102" s="238"/>
      <c r="D102" s="253"/>
      <c r="E102" s="210"/>
    </row>
    <row r="103" spans="1:5">
      <c r="A103" s="233"/>
      <c r="B103" s="253"/>
      <c r="C103" s="238"/>
      <c r="D103" s="253"/>
      <c r="E103" s="210"/>
    </row>
    <row r="104" spans="1:5">
      <c r="A104" s="233"/>
      <c r="B104" s="253"/>
      <c r="C104" s="238"/>
      <c r="D104" s="253"/>
      <c r="E104" s="210"/>
    </row>
    <row r="105" spans="1:5">
      <c r="A105" s="233"/>
      <c r="B105" s="253"/>
      <c r="C105" s="238"/>
      <c r="D105" s="253"/>
      <c r="E105" s="210"/>
    </row>
    <row r="106" spans="1:5">
      <c r="A106" s="233"/>
      <c r="B106" s="253"/>
      <c r="C106" s="238"/>
      <c r="D106" s="253"/>
      <c r="E106" s="210"/>
    </row>
    <row r="107" spans="1:5">
      <c r="A107" s="233"/>
      <c r="B107" s="253"/>
      <c r="C107" s="238"/>
      <c r="D107" s="253"/>
      <c r="E107" s="210"/>
    </row>
    <row r="108" spans="1:5">
      <c r="A108" s="233"/>
      <c r="B108" s="253"/>
      <c r="C108" s="238"/>
      <c r="D108" s="253"/>
      <c r="E108" s="210"/>
    </row>
    <row r="109" spans="1:5">
      <c r="A109" s="233"/>
      <c r="B109" s="253"/>
      <c r="C109" s="238"/>
      <c r="D109" s="253"/>
      <c r="E109" s="210"/>
    </row>
    <row r="110" spans="1:5">
      <c r="A110" s="233"/>
      <c r="B110" s="253"/>
      <c r="C110" s="238"/>
      <c r="D110" s="253"/>
      <c r="E110" s="210"/>
    </row>
    <row r="111" spans="1:5">
      <c r="A111" s="233"/>
      <c r="B111" s="253"/>
      <c r="C111" s="238"/>
      <c r="D111" s="253"/>
      <c r="E111" s="210"/>
    </row>
    <row r="112" spans="1:5">
      <c r="A112" s="233"/>
      <c r="B112" s="253"/>
      <c r="C112" s="238"/>
      <c r="D112" s="253"/>
      <c r="E112" s="210"/>
    </row>
    <row r="113" spans="1:5">
      <c r="A113" s="233"/>
      <c r="B113" s="253"/>
      <c r="C113" s="238"/>
      <c r="D113" s="253"/>
      <c r="E113" s="210"/>
    </row>
    <row r="114" spans="1:5">
      <c r="A114" s="233"/>
      <c r="B114" s="253"/>
      <c r="C114" s="238"/>
      <c r="D114" s="253"/>
      <c r="E114" s="210"/>
    </row>
    <row r="115" spans="1:5">
      <c r="A115" s="233"/>
      <c r="B115" s="253"/>
      <c r="C115" s="238"/>
      <c r="D115" s="253"/>
      <c r="E115" s="210"/>
    </row>
    <row r="116" spans="1:5">
      <c r="A116" s="233"/>
      <c r="B116" s="253"/>
      <c r="C116" s="238"/>
      <c r="D116" s="253"/>
      <c r="E116" s="210"/>
    </row>
    <row r="117" spans="1:5">
      <c r="A117" s="233"/>
      <c r="B117" s="253"/>
      <c r="C117" s="238"/>
      <c r="D117" s="253"/>
      <c r="E117" s="210"/>
    </row>
    <row r="118" spans="1:5">
      <c r="A118" s="233"/>
      <c r="B118" s="253"/>
      <c r="C118" s="238"/>
      <c r="D118" s="253"/>
      <c r="E118" s="210"/>
    </row>
    <row r="119" spans="1:5">
      <c r="A119" s="233"/>
      <c r="B119" s="253"/>
      <c r="C119" s="238"/>
      <c r="D119" s="253"/>
      <c r="E119" s="210"/>
    </row>
    <row r="120" spans="1:5">
      <c r="A120" s="233"/>
      <c r="B120" s="253"/>
      <c r="C120" s="238"/>
      <c r="D120" s="253"/>
      <c r="E120" s="210"/>
    </row>
    <row r="121" spans="1:5">
      <c r="A121" s="233"/>
      <c r="B121" s="253"/>
      <c r="C121" s="238"/>
      <c r="D121" s="253"/>
      <c r="E121" s="210"/>
    </row>
    <row r="122" spans="1:5">
      <c r="A122" s="233"/>
      <c r="B122" s="253"/>
      <c r="C122" s="238"/>
      <c r="D122" s="253"/>
      <c r="E122" s="210"/>
    </row>
    <row r="123" spans="1:5">
      <c r="A123" s="233"/>
      <c r="B123" s="253"/>
      <c r="C123" s="238"/>
      <c r="D123" s="253"/>
      <c r="E123" s="210"/>
    </row>
    <row r="124" spans="1:5">
      <c r="A124" s="233"/>
      <c r="B124" s="253"/>
      <c r="C124" s="238"/>
      <c r="D124" s="253"/>
      <c r="E124" s="210"/>
    </row>
    <row r="125" spans="1:5">
      <c r="A125" s="233"/>
      <c r="B125" s="253"/>
      <c r="C125" s="238"/>
      <c r="D125" s="253"/>
      <c r="E125" s="210"/>
    </row>
    <row r="126" spans="1:5">
      <c r="A126" s="233"/>
      <c r="B126" s="253"/>
      <c r="C126" s="238"/>
      <c r="D126" s="253"/>
      <c r="E126" s="210"/>
    </row>
    <row r="127" spans="1:5">
      <c r="A127" s="233"/>
      <c r="B127" s="253"/>
      <c r="C127" s="238"/>
      <c r="D127" s="253"/>
      <c r="E127" s="210"/>
    </row>
    <row r="128" spans="1:5">
      <c r="A128" s="233"/>
      <c r="B128" s="253"/>
      <c r="C128" s="238"/>
      <c r="D128" s="253"/>
      <c r="E128" s="210"/>
    </row>
    <row r="129" spans="1:5">
      <c r="A129" s="233"/>
      <c r="B129" s="253"/>
      <c r="C129" s="238"/>
      <c r="D129" s="253"/>
      <c r="E129" s="210"/>
    </row>
    <row r="130" spans="1:5">
      <c r="A130" s="233"/>
      <c r="B130" s="253"/>
      <c r="C130" s="238"/>
      <c r="D130" s="253"/>
      <c r="E130" s="210"/>
    </row>
    <row r="131" spans="1:5">
      <c r="A131" s="233"/>
      <c r="B131" s="253"/>
      <c r="C131" s="238"/>
      <c r="D131" s="253"/>
      <c r="E131" s="210"/>
    </row>
    <row r="132" spans="1:5">
      <c r="A132" s="233"/>
      <c r="B132" s="253"/>
      <c r="C132" s="238"/>
      <c r="D132" s="253"/>
      <c r="E132" s="210"/>
    </row>
    <row r="133" spans="1:5">
      <c r="A133" s="233"/>
      <c r="B133" s="253"/>
      <c r="C133" s="238"/>
      <c r="D133" s="253"/>
      <c r="E133" s="210"/>
    </row>
    <row r="134" spans="1:5">
      <c r="A134" s="233"/>
      <c r="B134" s="253"/>
      <c r="C134" s="238"/>
      <c r="D134" s="253"/>
      <c r="E134" s="210"/>
    </row>
    <row r="135" spans="1:5">
      <c r="A135" s="233"/>
      <c r="B135" s="253"/>
      <c r="C135" s="238"/>
      <c r="D135" s="253"/>
      <c r="E135" s="210"/>
    </row>
    <row r="136" spans="1:5">
      <c r="A136" s="233"/>
      <c r="B136" s="253"/>
      <c r="C136" s="238"/>
      <c r="D136" s="253"/>
      <c r="E136" s="210"/>
    </row>
    <row r="137" spans="1:5">
      <c r="A137" s="233"/>
      <c r="B137" s="253"/>
      <c r="C137" s="238"/>
      <c r="D137" s="253"/>
      <c r="E137" s="210"/>
    </row>
    <row r="138" spans="1:5">
      <c r="A138" s="233"/>
      <c r="B138" s="253"/>
      <c r="C138" s="238"/>
      <c r="D138" s="253"/>
      <c r="E138" s="210"/>
    </row>
    <row r="139" spans="1:5">
      <c r="A139" s="233"/>
      <c r="B139" s="253"/>
      <c r="C139" s="238"/>
      <c r="D139" s="253"/>
      <c r="E139" s="210"/>
    </row>
    <row r="140" spans="1:5">
      <c r="A140" s="233"/>
      <c r="B140" s="253"/>
      <c r="C140" s="238"/>
      <c r="D140" s="253"/>
      <c r="E140" s="210"/>
    </row>
    <row r="141" spans="1:5">
      <c r="A141" s="233"/>
      <c r="B141" s="253"/>
      <c r="C141" s="238"/>
      <c r="D141" s="253"/>
      <c r="E141" s="210"/>
    </row>
    <row r="142" spans="1:5">
      <c r="A142" s="233"/>
      <c r="B142" s="253"/>
      <c r="C142" s="238"/>
      <c r="D142" s="253"/>
      <c r="E142" s="210"/>
    </row>
    <row r="143" spans="1:5">
      <c r="A143" s="233"/>
      <c r="B143" s="253"/>
      <c r="C143" s="238"/>
      <c r="D143" s="253"/>
      <c r="E143" s="210"/>
    </row>
    <row r="144" spans="1:5">
      <c r="A144" s="233"/>
      <c r="B144" s="253"/>
      <c r="C144" s="238"/>
      <c r="D144" s="253"/>
      <c r="E144" s="210"/>
    </row>
    <row r="145" spans="1:5">
      <c r="A145" s="233"/>
      <c r="B145" s="253"/>
      <c r="C145" s="238"/>
      <c r="D145" s="253"/>
      <c r="E145" s="210"/>
    </row>
    <row r="146" spans="1:5">
      <c r="A146" s="233"/>
      <c r="B146" s="253"/>
      <c r="C146" s="238"/>
      <c r="D146" s="253"/>
      <c r="E146" s="210"/>
    </row>
    <row r="147" spans="1:5">
      <c r="A147" s="233"/>
      <c r="B147" s="253"/>
      <c r="C147" s="238"/>
      <c r="D147" s="253"/>
      <c r="E147" s="210"/>
    </row>
    <row r="148" spans="1:5">
      <c r="A148" s="233"/>
      <c r="B148" s="253"/>
      <c r="C148" s="238"/>
      <c r="D148" s="253"/>
      <c r="E148" s="210"/>
    </row>
    <row r="149" spans="1:5">
      <c r="A149" s="233"/>
      <c r="B149" s="253"/>
      <c r="C149" s="238"/>
      <c r="D149" s="253"/>
      <c r="E149" s="210"/>
    </row>
    <row r="150" spans="1:5">
      <c r="A150" s="233"/>
      <c r="B150" s="253"/>
      <c r="C150" s="238"/>
      <c r="D150" s="253"/>
      <c r="E150" s="210"/>
    </row>
    <row r="151" spans="1:5">
      <c r="A151" s="233"/>
      <c r="B151" s="253"/>
      <c r="C151" s="238"/>
      <c r="D151" s="253"/>
      <c r="E151" s="210"/>
    </row>
    <row r="152" spans="1:5">
      <c r="A152" s="233"/>
      <c r="B152" s="253"/>
      <c r="C152" s="238"/>
      <c r="D152" s="253"/>
      <c r="E152" s="210"/>
    </row>
    <row r="153" spans="1:5">
      <c r="A153" s="233"/>
      <c r="B153" s="253"/>
      <c r="C153" s="238"/>
      <c r="D153" s="253"/>
      <c r="E153" s="210"/>
    </row>
    <row r="154" spans="1:5">
      <c r="A154" s="233"/>
      <c r="B154" s="253"/>
      <c r="C154" s="238"/>
      <c r="D154" s="253"/>
      <c r="E154" s="210"/>
    </row>
    <row r="155" spans="1:5">
      <c r="A155" s="233"/>
      <c r="B155" s="253"/>
      <c r="C155" s="238"/>
      <c r="D155" s="253"/>
      <c r="E155" s="210"/>
    </row>
    <row r="156" spans="1:5">
      <c r="A156" s="233"/>
      <c r="B156" s="253"/>
      <c r="C156" s="238"/>
      <c r="D156" s="253"/>
      <c r="E156" s="210"/>
    </row>
    <row r="157" spans="1:5">
      <c r="A157" s="233"/>
      <c r="B157" s="253"/>
      <c r="C157" s="238"/>
      <c r="D157" s="253"/>
      <c r="E157" s="210"/>
    </row>
    <row r="158" spans="1:5">
      <c r="A158" s="233"/>
      <c r="B158" s="253"/>
      <c r="C158" s="238"/>
      <c r="D158" s="253"/>
      <c r="E158" s="210"/>
    </row>
    <row r="159" spans="1:5">
      <c r="A159" s="233"/>
      <c r="B159" s="253"/>
      <c r="C159" s="238"/>
      <c r="D159" s="253"/>
      <c r="E159" s="210"/>
    </row>
    <row r="160" spans="1:5">
      <c r="A160" s="233"/>
      <c r="B160" s="253"/>
      <c r="C160" s="238"/>
      <c r="D160" s="253"/>
      <c r="E160" s="210"/>
    </row>
    <row r="161" spans="1:5">
      <c r="A161" s="233"/>
      <c r="B161" s="253"/>
      <c r="C161" s="238"/>
      <c r="D161" s="253"/>
      <c r="E161" s="210"/>
    </row>
    <row r="162" spans="1:5">
      <c r="A162" s="233"/>
      <c r="B162" s="253"/>
      <c r="C162" s="238"/>
      <c r="D162" s="253"/>
      <c r="E162" s="210"/>
    </row>
    <row r="163" spans="1:5">
      <c r="A163" s="233"/>
      <c r="B163" s="253"/>
      <c r="C163" s="238"/>
      <c r="D163" s="253"/>
      <c r="E163" s="210"/>
    </row>
    <row r="164" spans="1:5">
      <c r="A164" s="233"/>
      <c r="B164" s="253"/>
      <c r="C164" s="238"/>
      <c r="D164" s="253"/>
      <c r="E164" s="210"/>
    </row>
    <row r="165" spans="1:5">
      <c r="A165" s="233"/>
      <c r="B165" s="253"/>
      <c r="C165" s="238"/>
      <c r="D165" s="253"/>
      <c r="E165" s="210"/>
    </row>
    <row r="166" spans="1:5">
      <c r="A166" s="233"/>
      <c r="B166" s="253"/>
      <c r="C166" s="238"/>
      <c r="D166" s="253"/>
      <c r="E166" s="210"/>
    </row>
    <row r="167" spans="1:5">
      <c r="A167" s="233"/>
      <c r="B167" s="253"/>
      <c r="C167" s="238"/>
      <c r="D167" s="253"/>
      <c r="E167" s="210"/>
    </row>
    <row r="168" spans="1:5">
      <c r="A168" s="233"/>
      <c r="B168" s="253"/>
      <c r="C168" s="238"/>
      <c r="D168" s="253"/>
      <c r="E168" s="210"/>
    </row>
    <row r="169" spans="1:5">
      <c r="A169" s="233"/>
      <c r="B169" s="253"/>
      <c r="C169" s="238"/>
      <c r="D169" s="253"/>
      <c r="E169" s="210"/>
    </row>
    <row r="170" spans="1:5">
      <c r="A170" s="233"/>
      <c r="B170" s="253"/>
      <c r="C170" s="238"/>
      <c r="D170" s="253"/>
      <c r="E170" s="210"/>
    </row>
    <row r="171" spans="1:5">
      <c r="A171" s="233"/>
      <c r="B171" s="253"/>
      <c r="C171" s="238"/>
      <c r="D171" s="253"/>
      <c r="E171" s="210"/>
    </row>
    <row r="172" spans="1:5">
      <c r="A172" s="233"/>
      <c r="B172" s="253"/>
      <c r="C172" s="238"/>
      <c r="D172" s="253"/>
      <c r="E172" s="210"/>
    </row>
    <row r="173" spans="1:5">
      <c r="A173" s="233"/>
      <c r="B173" s="253"/>
      <c r="C173" s="238"/>
      <c r="D173" s="253"/>
      <c r="E173" s="210"/>
    </row>
    <row r="174" spans="1:5">
      <c r="A174" s="233"/>
      <c r="B174" s="253"/>
      <c r="C174" s="238"/>
      <c r="D174" s="253"/>
      <c r="E174" s="210"/>
    </row>
    <row r="175" spans="1:5">
      <c r="A175" s="233"/>
      <c r="B175" s="253"/>
      <c r="C175" s="238"/>
      <c r="D175" s="253"/>
      <c r="E175" s="210"/>
    </row>
    <row r="176" spans="1:5">
      <c r="A176" s="233"/>
      <c r="B176" s="253"/>
      <c r="C176" s="238"/>
      <c r="D176" s="253"/>
      <c r="E176" s="210"/>
    </row>
    <row r="177" spans="1:5">
      <c r="A177" s="233"/>
      <c r="B177" s="253"/>
      <c r="C177" s="238"/>
      <c r="D177" s="253"/>
      <c r="E177" s="210"/>
    </row>
    <row r="178" spans="1:5">
      <c r="A178" s="233"/>
      <c r="B178" s="253"/>
      <c r="C178" s="238"/>
      <c r="D178" s="253"/>
      <c r="E178" s="210"/>
    </row>
    <row r="179" spans="1:5">
      <c r="A179" s="233"/>
      <c r="B179" s="253"/>
      <c r="C179" s="238"/>
      <c r="D179" s="253"/>
      <c r="E179" s="210"/>
    </row>
    <row r="180" spans="1:5">
      <c r="A180" s="233"/>
      <c r="B180" s="253"/>
      <c r="C180" s="238"/>
      <c r="D180" s="253"/>
      <c r="E180" s="210"/>
    </row>
    <row r="181" spans="1:5">
      <c r="A181" s="233"/>
      <c r="B181" s="253"/>
      <c r="C181" s="238"/>
      <c r="D181" s="253"/>
      <c r="E181" s="210"/>
    </row>
    <row r="182" spans="1:5">
      <c r="A182" s="233"/>
      <c r="B182" s="253"/>
      <c r="C182" s="238"/>
      <c r="D182" s="253"/>
      <c r="E182" s="210"/>
    </row>
    <row r="183" spans="1:5">
      <c r="A183" s="233"/>
      <c r="B183" s="253"/>
      <c r="C183" s="238"/>
      <c r="D183" s="253"/>
      <c r="E183" s="210"/>
    </row>
    <row r="184" spans="1:5">
      <c r="A184" s="233"/>
      <c r="B184" s="253"/>
      <c r="C184" s="238"/>
      <c r="D184" s="253"/>
      <c r="E184" s="210"/>
    </row>
    <row r="185" spans="1:5">
      <c r="A185" s="233"/>
      <c r="B185" s="253"/>
      <c r="C185" s="238"/>
      <c r="D185" s="253"/>
      <c r="E185" s="210"/>
    </row>
    <row r="186" spans="1:5">
      <c r="A186" s="233"/>
      <c r="B186" s="253"/>
      <c r="C186" s="238"/>
      <c r="D186" s="253"/>
      <c r="E186" s="210"/>
    </row>
    <row r="187" spans="1:5">
      <c r="A187" s="233"/>
      <c r="B187" s="253"/>
      <c r="C187" s="238"/>
      <c r="D187" s="253"/>
      <c r="E187" s="210"/>
    </row>
    <row r="188" spans="1:5">
      <c r="A188" s="233"/>
      <c r="B188" s="253"/>
      <c r="C188" s="238"/>
      <c r="D188" s="253"/>
      <c r="E188" s="210"/>
    </row>
    <row r="189" spans="1:5">
      <c r="A189" s="233"/>
      <c r="B189" s="253"/>
      <c r="C189" s="238"/>
      <c r="D189" s="253"/>
      <c r="E189" s="210"/>
    </row>
    <row r="190" spans="1:5">
      <c r="A190" s="233"/>
      <c r="B190" s="253"/>
      <c r="C190" s="238"/>
      <c r="D190" s="253"/>
      <c r="E190" s="210"/>
    </row>
    <row r="191" spans="1:5">
      <c r="A191" s="233"/>
      <c r="B191" s="253"/>
      <c r="C191" s="238"/>
      <c r="D191" s="253"/>
      <c r="E191" s="210"/>
    </row>
    <row r="192" spans="1:5">
      <c r="A192" s="233"/>
      <c r="B192" s="253"/>
      <c r="C192" s="238"/>
      <c r="D192" s="253"/>
      <c r="E192" s="210"/>
    </row>
    <row r="193" spans="1:5">
      <c r="A193" s="233"/>
      <c r="B193" s="253"/>
      <c r="C193" s="238"/>
      <c r="D193" s="253"/>
      <c r="E193" s="210"/>
    </row>
    <row r="194" spans="1:5">
      <c r="A194" s="233"/>
      <c r="B194" s="253"/>
      <c r="C194" s="238"/>
      <c r="D194" s="253"/>
      <c r="E194" s="210"/>
    </row>
    <row r="195" spans="1:5">
      <c r="A195" s="233"/>
      <c r="B195" s="253"/>
      <c r="C195" s="238"/>
      <c r="D195" s="253"/>
      <c r="E195" s="210"/>
    </row>
    <row r="196" spans="1:5">
      <c r="A196" s="233"/>
      <c r="B196" s="253"/>
      <c r="C196" s="238"/>
      <c r="D196" s="253"/>
      <c r="E196" s="210"/>
    </row>
    <row r="197" spans="1:5">
      <c r="A197" s="233"/>
      <c r="B197" s="253"/>
      <c r="C197" s="238"/>
      <c r="D197" s="253"/>
      <c r="E197" s="210"/>
    </row>
    <row r="198" spans="1:5">
      <c r="A198" s="233"/>
      <c r="B198" s="253"/>
      <c r="C198" s="238"/>
      <c r="D198" s="253"/>
      <c r="E198" s="210"/>
    </row>
    <row r="199" spans="1:5">
      <c r="A199" s="233"/>
      <c r="B199" s="253"/>
      <c r="C199" s="238"/>
      <c r="D199" s="253"/>
      <c r="E199" s="210"/>
    </row>
    <row r="200" spans="1:5">
      <c r="A200" s="233"/>
      <c r="B200" s="253"/>
      <c r="C200" s="238"/>
      <c r="D200" s="253"/>
      <c r="E200" s="210"/>
    </row>
    <row r="201" spans="1:5">
      <c r="A201" s="233"/>
      <c r="B201" s="253"/>
      <c r="C201" s="238"/>
      <c r="D201" s="253"/>
      <c r="E201" s="210"/>
    </row>
    <row r="202" spans="1:5">
      <c r="A202" s="233"/>
      <c r="B202" s="253"/>
      <c r="C202" s="238"/>
      <c r="D202" s="253"/>
      <c r="E202" s="210"/>
    </row>
    <row r="203" spans="1:5">
      <c r="A203" s="233"/>
      <c r="B203" s="253"/>
      <c r="C203" s="238"/>
      <c r="D203" s="253"/>
      <c r="E203" s="210"/>
    </row>
    <row r="204" spans="1:5">
      <c r="A204" s="233"/>
      <c r="B204" s="253"/>
      <c r="C204" s="238"/>
      <c r="D204" s="253"/>
      <c r="E204" s="210"/>
    </row>
    <row r="205" spans="1:5">
      <c r="A205" s="233"/>
      <c r="B205" s="253"/>
      <c r="C205" s="238"/>
      <c r="D205" s="253"/>
      <c r="E205" s="210"/>
    </row>
    <row r="206" spans="1:5">
      <c r="A206" s="233"/>
      <c r="B206" s="253"/>
      <c r="C206" s="238"/>
      <c r="D206" s="253"/>
      <c r="E206" s="210"/>
    </row>
    <row r="207" spans="1:5">
      <c r="A207" s="233"/>
      <c r="B207" s="253"/>
      <c r="C207" s="238"/>
      <c r="D207" s="253"/>
      <c r="E207" s="210"/>
    </row>
    <row r="208" spans="1:5">
      <c r="A208" s="233"/>
      <c r="B208" s="253"/>
      <c r="C208" s="238"/>
      <c r="D208" s="253"/>
      <c r="E208" s="210"/>
    </row>
    <row r="209" spans="1:5">
      <c r="A209" s="233"/>
      <c r="B209" s="253"/>
      <c r="C209" s="238"/>
      <c r="D209" s="253"/>
      <c r="E209" s="210"/>
    </row>
    <row r="210" spans="1:5">
      <c r="A210" s="233"/>
      <c r="B210" s="253"/>
      <c r="C210" s="238"/>
      <c r="D210" s="253"/>
      <c r="E210" s="210"/>
    </row>
    <row r="211" spans="1:5">
      <c r="A211" s="233"/>
      <c r="B211" s="253"/>
      <c r="C211" s="238"/>
      <c r="D211" s="253"/>
      <c r="E211" s="210"/>
    </row>
    <row r="212" spans="1:5">
      <c r="A212" s="233"/>
      <c r="B212" s="253"/>
      <c r="C212" s="238"/>
      <c r="D212" s="253"/>
      <c r="E212" s="210"/>
    </row>
    <row r="213" spans="1:5">
      <c r="A213" s="233"/>
      <c r="B213" s="253"/>
      <c r="C213" s="238"/>
      <c r="D213" s="253"/>
      <c r="E213" s="210"/>
    </row>
    <row r="214" spans="1:5">
      <c r="A214" s="233"/>
      <c r="B214" s="253"/>
      <c r="C214" s="238"/>
      <c r="D214" s="253"/>
      <c r="E214" s="210"/>
    </row>
    <row r="215" spans="1:5">
      <c r="A215" s="233"/>
      <c r="B215" s="253"/>
      <c r="C215" s="238"/>
      <c r="D215" s="253"/>
      <c r="E215" s="210"/>
    </row>
    <row r="216" spans="1:5">
      <c r="A216" s="233"/>
      <c r="B216" s="253"/>
      <c r="C216" s="238"/>
      <c r="D216" s="253"/>
      <c r="E216" s="210"/>
    </row>
    <row r="217" spans="1:5">
      <c r="A217" s="233"/>
      <c r="B217" s="253"/>
      <c r="C217" s="238"/>
      <c r="D217" s="253"/>
      <c r="E217" s="210"/>
    </row>
    <row r="218" spans="1:5">
      <c r="A218" s="233"/>
      <c r="B218" s="253"/>
      <c r="C218" s="238"/>
      <c r="D218" s="253"/>
      <c r="E218" s="210"/>
    </row>
    <row r="219" spans="1:5">
      <c r="A219" s="233"/>
      <c r="B219" s="253"/>
      <c r="C219" s="238"/>
      <c r="D219" s="253"/>
      <c r="E219" s="210"/>
    </row>
    <row r="220" spans="1:5">
      <c r="A220" s="233"/>
      <c r="B220" s="253"/>
      <c r="C220" s="238"/>
      <c r="D220" s="253"/>
      <c r="E220" s="210"/>
    </row>
    <row r="221" spans="1:5">
      <c r="A221" s="233"/>
      <c r="B221" s="253"/>
      <c r="C221" s="238"/>
      <c r="D221" s="253"/>
      <c r="E221" s="210"/>
    </row>
    <row r="222" spans="1:5">
      <c r="A222" s="233"/>
      <c r="B222" s="253"/>
      <c r="C222" s="238"/>
      <c r="D222" s="253"/>
      <c r="E222" s="210"/>
    </row>
    <row r="223" spans="1:5">
      <c r="A223" s="233"/>
      <c r="B223" s="253"/>
      <c r="C223" s="238"/>
      <c r="D223" s="253"/>
      <c r="E223" s="210"/>
    </row>
    <row r="224" spans="1:5">
      <c r="A224" s="233"/>
      <c r="B224" s="253"/>
      <c r="C224" s="238"/>
      <c r="D224" s="253"/>
      <c r="E224" s="210"/>
    </row>
    <row r="225" spans="1:5">
      <c r="A225" s="233"/>
      <c r="B225" s="253"/>
      <c r="C225" s="238"/>
      <c r="D225" s="253"/>
      <c r="E225" s="210"/>
    </row>
    <row r="226" spans="1:5">
      <c r="A226" s="233"/>
      <c r="B226" s="253"/>
      <c r="C226" s="238"/>
      <c r="D226" s="253"/>
      <c r="E226" s="210"/>
    </row>
    <row r="227" spans="1:5">
      <c r="A227" s="233"/>
      <c r="B227" s="253"/>
      <c r="C227" s="238"/>
      <c r="D227" s="253"/>
      <c r="E227" s="210"/>
    </row>
    <row r="228" spans="1:5">
      <c r="A228" s="233"/>
      <c r="B228" s="253"/>
      <c r="C228" s="238"/>
      <c r="D228" s="253"/>
      <c r="E228" s="210"/>
    </row>
    <row r="229" spans="1:5">
      <c r="A229" s="233"/>
      <c r="B229" s="253"/>
      <c r="C229" s="238"/>
      <c r="D229" s="253"/>
      <c r="E229" s="210"/>
    </row>
    <row r="230" spans="1:5">
      <c r="A230" s="233"/>
      <c r="B230" s="253"/>
      <c r="C230" s="238"/>
      <c r="D230" s="253"/>
      <c r="E230" s="210"/>
    </row>
    <row r="231" spans="1:5">
      <c r="A231" s="233"/>
      <c r="B231" s="253"/>
      <c r="C231" s="238"/>
      <c r="D231" s="253"/>
      <c r="E231" s="210"/>
    </row>
    <row r="232" spans="1:5">
      <c r="A232" s="233"/>
      <c r="B232" s="253"/>
      <c r="C232" s="238"/>
      <c r="D232" s="253"/>
      <c r="E232" s="210"/>
    </row>
    <row r="233" spans="1:5">
      <c r="A233" s="233"/>
      <c r="B233" s="253"/>
      <c r="C233" s="238"/>
      <c r="D233" s="253"/>
      <c r="E233" s="210"/>
    </row>
    <row r="234" spans="1:5">
      <c r="A234" s="233"/>
      <c r="B234" s="253"/>
      <c r="C234" s="238"/>
      <c r="D234" s="253"/>
      <c r="E234" s="210"/>
    </row>
    <row r="235" spans="1:5">
      <c r="A235" s="233"/>
      <c r="B235" s="253"/>
      <c r="C235" s="238"/>
      <c r="D235" s="253"/>
      <c r="E235" s="210"/>
    </row>
    <row r="236" spans="1:5">
      <c r="A236" s="233"/>
      <c r="B236" s="253"/>
      <c r="C236" s="238"/>
      <c r="D236" s="253"/>
      <c r="E236" s="210"/>
    </row>
    <row r="237" spans="1:5">
      <c r="A237" s="233"/>
      <c r="B237" s="253"/>
      <c r="C237" s="238"/>
      <c r="D237" s="253"/>
      <c r="E237" s="210"/>
    </row>
    <row r="238" spans="1:5">
      <c r="A238" s="239"/>
      <c r="B238" s="254"/>
      <c r="C238" s="241"/>
      <c r="D238" s="254"/>
      <c r="E238" s="211"/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64"/>
  <sheetViews>
    <sheetView showGridLines="0" workbookViewId="0">
      <selection activeCell="C4" sqref="C4"/>
    </sheetView>
  </sheetViews>
  <sheetFormatPr baseColWidth="10" defaultColWidth="9.1640625" defaultRowHeight="15"/>
  <cols>
    <col min="1" max="1" width="9.1640625" style="265" customWidth="1"/>
    <col min="2" max="2" width="14" style="266" customWidth="1"/>
    <col min="3" max="3" width="20.6640625" style="265" customWidth="1"/>
    <col min="4" max="4" width="32.33203125" style="265" customWidth="1"/>
    <col min="5" max="5" width="127.5" style="265" customWidth="1"/>
    <col min="6" max="252" width="9.1640625" style="267" customWidth="1"/>
    <col min="253" max="16384" width="9.1640625" style="267"/>
  </cols>
  <sheetData>
    <row r="1" spans="1:5">
      <c r="A1" s="256"/>
      <c r="B1" s="257"/>
      <c r="C1" s="258"/>
      <c r="D1" s="258"/>
      <c r="E1" s="26"/>
    </row>
    <row r="2" spans="1:5" ht="16">
      <c r="A2" s="259" t="s">
        <v>71</v>
      </c>
      <c r="B2" s="259"/>
      <c r="C2" s="259"/>
      <c r="D2" s="259"/>
      <c r="E2" s="259"/>
    </row>
    <row r="3" spans="1:5" ht="18">
      <c r="A3" s="260"/>
      <c r="B3" s="260"/>
      <c r="C3" s="260"/>
      <c r="D3" s="260"/>
      <c r="E3" s="260"/>
    </row>
    <row r="4" spans="1:5">
      <c r="A4" s="136"/>
      <c r="B4" s="215" t="s">
        <v>6</v>
      </c>
      <c r="C4" s="216">
        <f>SUM(C7:C1150)</f>
        <v>4996756.669999999</v>
      </c>
      <c r="D4" s="261"/>
      <c r="E4" s="262"/>
    </row>
    <row r="5" spans="1:5" ht="16">
      <c r="A5" s="136"/>
      <c r="B5" s="263" t="s">
        <v>7</v>
      </c>
      <c r="C5" s="136"/>
      <c r="D5" s="136"/>
      <c r="E5" s="136"/>
    </row>
    <row r="6" spans="1:5" ht="16">
      <c r="A6" s="136"/>
      <c r="B6" s="217" t="s">
        <v>8</v>
      </c>
      <c r="C6" s="217" t="s">
        <v>9</v>
      </c>
      <c r="D6" s="217"/>
      <c r="E6" s="217" t="s">
        <v>10</v>
      </c>
    </row>
    <row r="7" spans="1:5" s="264" customFormat="1" ht="16">
      <c r="B7" s="219">
        <v>43774</v>
      </c>
      <c r="C7" s="217">
        <v>1362.97</v>
      </c>
      <c r="D7" s="217" t="s">
        <v>83</v>
      </c>
      <c r="E7" s="217" t="s">
        <v>84</v>
      </c>
    </row>
    <row r="8" spans="1:5" s="94" customFormat="1" ht="16">
      <c r="B8" s="219">
        <v>43684</v>
      </c>
      <c r="C8" s="217">
        <v>8100</v>
      </c>
      <c r="D8" s="217" t="s">
        <v>87</v>
      </c>
      <c r="E8" s="217" t="s">
        <v>88</v>
      </c>
    </row>
    <row r="9" spans="1:5" s="94" customFormat="1" ht="16">
      <c r="B9" s="219">
        <v>43647</v>
      </c>
      <c r="C9" s="217">
        <v>20000</v>
      </c>
      <c r="D9" s="217" t="s">
        <v>90</v>
      </c>
      <c r="E9" s="217" t="s">
        <v>91</v>
      </c>
    </row>
    <row r="10" spans="1:5" s="94" customFormat="1" ht="16">
      <c r="B10" s="219">
        <v>43648</v>
      </c>
      <c r="C10" s="217">
        <v>1000</v>
      </c>
      <c r="D10" s="217" t="s">
        <v>92</v>
      </c>
      <c r="E10" s="217" t="s">
        <v>93</v>
      </c>
    </row>
    <row r="11" spans="1:5" s="94" customFormat="1" ht="16">
      <c r="B11" s="219">
        <v>43648</v>
      </c>
      <c r="C11" s="217">
        <v>50000</v>
      </c>
      <c r="D11" s="217" t="s">
        <v>94</v>
      </c>
      <c r="E11" s="217" t="s">
        <v>95</v>
      </c>
    </row>
    <row r="12" spans="1:5" s="94" customFormat="1" ht="16">
      <c r="B12" s="219">
        <v>43648</v>
      </c>
      <c r="C12" s="217">
        <v>100000</v>
      </c>
      <c r="D12" s="217" t="s">
        <v>96</v>
      </c>
      <c r="E12" s="217" t="s">
        <v>97</v>
      </c>
    </row>
    <row r="13" spans="1:5" ht="16">
      <c r="A13" s="136"/>
      <c r="B13" s="219">
        <v>43649</v>
      </c>
      <c r="C13" s="217">
        <v>500</v>
      </c>
      <c r="D13" s="217" t="s">
        <v>98</v>
      </c>
      <c r="E13" s="217" t="s">
        <v>99</v>
      </c>
    </row>
    <row r="14" spans="1:5" ht="16">
      <c r="A14" s="136"/>
      <c r="B14" s="219">
        <v>43649</v>
      </c>
      <c r="C14" s="217">
        <v>25000</v>
      </c>
      <c r="D14" s="217" t="s">
        <v>100</v>
      </c>
      <c r="E14" s="217" t="s">
        <v>101</v>
      </c>
    </row>
    <row r="15" spans="1:5" ht="32">
      <c r="A15" s="136"/>
      <c r="B15" s="219">
        <v>43651</v>
      </c>
      <c r="C15" s="217">
        <v>50000</v>
      </c>
      <c r="D15" s="217" t="s">
        <v>102</v>
      </c>
      <c r="E15" s="217" t="s">
        <v>103</v>
      </c>
    </row>
    <row r="16" spans="1:5" ht="16">
      <c r="A16" s="136"/>
      <c r="B16" s="219">
        <v>43651</v>
      </c>
      <c r="C16" s="217">
        <v>111000</v>
      </c>
      <c r="D16" s="217" t="s">
        <v>60</v>
      </c>
      <c r="E16" s="217" t="s">
        <v>104</v>
      </c>
    </row>
    <row r="17" spans="1:5" ht="16">
      <c r="A17" s="136"/>
      <c r="B17" s="219">
        <v>43654</v>
      </c>
      <c r="C17" s="217">
        <v>100000</v>
      </c>
      <c r="D17" s="217" t="s">
        <v>105</v>
      </c>
      <c r="E17" s="217" t="s">
        <v>106</v>
      </c>
    </row>
    <row r="18" spans="1:5" ht="16">
      <c r="A18" s="136"/>
      <c r="B18" s="219">
        <v>43657</v>
      </c>
      <c r="C18" s="217">
        <v>21000</v>
      </c>
      <c r="D18" s="217" t="s">
        <v>63</v>
      </c>
      <c r="E18" s="217" t="s">
        <v>107</v>
      </c>
    </row>
    <row r="19" spans="1:5" ht="16">
      <c r="A19" s="136"/>
      <c r="B19" s="219">
        <v>43686</v>
      </c>
      <c r="C19" s="217">
        <v>111000</v>
      </c>
      <c r="D19" s="217" t="s">
        <v>60</v>
      </c>
      <c r="E19" s="217" t="s">
        <v>108</v>
      </c>
    </row>
    <row r="20" spans="1:5" ht="16">
      <c r="A20" s="136"/>
      <c r="B20" s="219">
        <v>43705</v>
      </c>
      <c r="C20" s="217">
        <v>8500</v>
      </c>
      <c r="D20" s="217" t="s">
        <v>109</v>
      </c>
      <c r="E20" s="217" t="s">
        <v>110</v>
      </c>
    </row>
    <row r="21" spans="1:5" ht="16">
      <c r="A21" s="136"/>
      <c r="B21" s="219">
        <v>43718</v>
      </c>
      <c r="C21" s="217">
        <v>111000</v>
      </c>
      <c r="D21" s="217" t="s">
        <v>60</v>
      </c>
      <c r="E21" s="217" t="s">
        <v>111</v>
      </c>
    </row>
    <row r="22" spans="1:5" ht="16">
      <c r="A22" s="136"/>
      <c r="B22" s="219">
        <v>43738</v>
      </c>
      <c r="C22" s="217">
        <v>4000</v>
      </c>
      <c r="D22" s="217" t="s">
        <v>61</v>
      </c>
      <c r="E22" s="217" t="s">
        <v>40</v>
      </c>
    </row>
    <row r="23" spans="1:5" ht="16">
      <c r="A23" s="136"/>
      <c r="B23" s="219">
        <v>43746</v>
      </c>
      <c r="C23" s="217">
        <v>111000</v>
      </c>
      <c r="D23" s="217" t="s">
        <v>60</v>
      </c>
      <c r="E23" s="217" t="s">
        <v>112</v>
      </c>
    </row>
    <row r="24" spans="1:5" ht="16">
      <c r="A24" s="136"/>
      <c r="B24" s="219">
        <v>43766</v>
      </c>
      <c r="C24" s="217">
        <v>4000</v>
      </c>
      <c r="D24" s="217" t="s">
        <v>61</v>
      </c>
      <c r="E24" s="217" t="s">
        <v>40</v>
      </c>
    </row>
    <row r="25" spans="1:5" ht="32">
      <c r="A25" s="136"/>
      <c r="B25" s="219">
        <v>43767</v>
      </c>
      <c r="C25" s="217">
        <v>20000</v>
      </c>
      <c r="D25" s="217" t="s">
        <v>113</v>
      </c>
      <c r="E25" s="217" t="s">
        <v>114</v>
      </c>
    </row>
    <row r="26" spans="1:5" ht="16">
      <c r="A26" s="136"/>
      <c r="B26" s="219">
        <v>43777</v>
      </c>
      <c r="C26" s="217">
        <v>111000</v>
      </c>
      <c r="D26" s="217" t="s">
        <v>60</v>
      </c>
      <c r="E26" s="217" t="s">
        <v>115</v>
      </c>
    </row>
    <row r="27" spans="1:5" ht="16">
      <c r="A27" s="136"/>
      <c r="B27" s="219">
        <v>43783</v>
      </c>
      <c r="C27" s="217">
        <v>150000</v>
      </c>
      <c r="D27" s="217" t="s">
        <v>116</v>
      </c>
      <c r="E27" s="217" t="s">
        <v>117</v>
      </c>
    </row>
    <row r="28" spans="1:5" ht="16">
      <c r="A28" s="136"/>
      <c r="B28" s="219">
        <v>43797</v>
      </c>
      <c r="C28" s="217">
        <v>4000</v>
      </c>
      <c r="D28" s="217" t="s">
        <v>61</v>
      </c>
      <c r="E28" s="217" t="s">
        <v>40</v>
      </c>
    </row>
    <row r="29" spans="1:5" ht="16">
      <c r="A29" s="136"/>
      <c r="B29" s="219">
        <v>43808</v>
      </c>
      <c r="C29" s="217">
        <v>111000</v>
      </c>
      <c r="D29" s="217" t="s">
        <v>60</v>
      </c>
      <c r="E29" s="217" t="s">
        <v>118</v>
      </c>
    </row>
    <row r="30" spans="1:5" ht="16">
      <c r="A30" s="136"/>
      <c r="B30" s="219">
        <v>43823</v>
      </c>
      <c r="C30" s="217">
        <v>5000</v>
      </c>
      <c r="D30" s="217" t="s">
        <v>119</v>
      </c>
      <c r="E30" s="217" t="s">
        <v>120</v>
      </c>
    </row>
    <row r="31" spans="1:5" ht="16">
      <c r="A31" s="136"/>
      <c r="B31" s="219">
        <v>43829</v>
      </c>
      <c r="C31" s="217">
        <v>4000</v>
      </c>
      <c r="D31" s="217" t="s">
        <v>61</v>
      </c>
      <c r="E31" s="217" t="s">
        <v>40</v>
      </c>
    </row>
    <row r="32" spans="1:5" ht="64">
      <c r="A32" s="136"/>
      <c r="B32" s="219">
        <v>43810</v>
      </c>
      <c r="C32" s="217">
        <v>340000</v>
      </c>
      <c r="D32" s="217" t="s">
        <v>327</v>
      </c>
      <c r="E32" s="217" t="s">
        <v>328</v>
      </c>
    </row>
    <row r="33" spans="1:5" ht="64">
      <c r="A33" s="136"/>
      <c r="B33" s="219">
        <v>43648</v>
      </c>
      <c r="C33" s="217">
        <v>1000</v>
      </c>
      <c r="D33" s="217" t="s">
        <v>336</v>
      </c>
      <c r="E33" s="217" t="s">
        <v>337</v>
      </c>
    </row>
    <row r="34" spans="1:5" ht="64">
      <c r="A34" s="136"/>
      <c r="B34" s="219">
        <v>43649</v>
      </c>
      <c r="C34" s="217">
        <v>1000</v>
      </c>
      <c r="D34" s="217" t="s">
        <v>338</v>
      </c>
      <c r="E34" s="217" t="s">
        <v>339</v>
      </c>
    </row>
    <row r="35" spans="1:5" ht="80">
      <c r="A35" s="136"/>
      <c r="B35" s="219">
        <v>43650</v>
      </c>
      <c r="C35" s="217">
        <v>150</v>
      </c>
      <c r="D35" s="217" t="s">
        <v>340</v>
      </c>
      <c r="E35" s="217" t="s">
        <v>341</v>
      </c>
    </row>
    <row r="36" spans="1:5" ht="96">
      <c r="A36" s="136"/>
      <c r="B36" s="219">
        <v>43650</v>
      </c>
      <c r="C36" s="217">
        <v>2000</v>
      </c>
      <c r="D36" s="217" t="s">
        <v>342</v>
      </c>
      <c r="E36" s="217" t="s">
        <v>343</v>
      </c>
    </row>
    <row r="37" spans="1:5" ht="64">
      <c r="A37" s="136"/>
      <c r="B37" s="219">
        <v>43651</v>
      </c>
      <c r="C37" s="217">
        <v>1000</v>
      </c>
      <c r="D37" s="217" t="s">
        <v>344</v>
      </c>
      <c r="E37" s="217" t="s">
        <v>345</v>
      </c>
    </row>
    <row r="38" spans="1:5" ht="64">
      <c r="A38" s="136"/>
      <c r="B38" s="219">
        <v>43654</v>
      </c>
      <c r="C38" s="217">
        <v>500</v>
      </c>
      <c r="D38" s="217" t="s">
        <v>346</v>
      </c>
      <c r="E38" s="217" t="s">
        <v>347</v>
      </c>
    </row>
    <row r="39" spans="1:5" ht="48">
      <c r="A39" s="136"/>
      <c r="B39" s="219">
        <v>43654</v>
      </c>
      <c r="C39" s="217">
        <v>10000</v>
      </c>
      <c r="D39" s="217" t="s">
        <v>348</v>
      </c>
      <c r="E39" s="217" t="s">
        <v>349</v>
      </c>
    </row>
    <row r="40" spans="1:5" ht="48">
      <c r="A40" s="136"/>
      <c r="B40" s="219">
        <v>43676</v>
      </c>
      <c r="C40" s="217">
        <v>5000</v>
      </c>
      <c r="D40" s="217" t="s">
        <v>350</v>
      </c>
      <c r="E40" s="217" t="s">
        <v>351</v>
      </c>
    </row>
    <row r="41" spans="1:5" ht="32">
      <c r="A41" s="136"/>
      <c r="B41" s="219">
        <v>43704</v>
      </c>
      <c r="C41" s="217">
        <v>5000</v>
      </c>
      <c r="D41" s="217" t="s">
        <v>352</v>
      </c>
      <c r="E41" s="217" t="s">
        <v>353</v>
      </c>
    </row>
    <row r="42" spans="1:5" ht="64">
      <c r="A42" s="136"/>
      <c r="B42" s="219">
        <v>43720</v>
      </c>
      <c r="C42" s="217">
        <v>500</v>
      </c>
      <c r="D42" s="217" t="s">
        <v>354</v>
      </c>
      <c r="E42" s="217" t="s">
        <v>355</v>
      </c>
    </row>
    <row r="43" spans="1:5" ht="64">
      <c r="A43" s="136"/>
      <c r="B43" s="219">
        <v>43720</v>
      </c>
      <c r="C43" s="217">
        <v>500</v>
      </c>
      <c r="D43" s="217" t="s">
        <v>356</v>
      </c>
      <c r="E43" s="217" t="s">
        <v>357</v>
      </c>
    </row>
    <row r="44" spans="1:5" ht="64">
      <c r="A44" s="136"/>
      <c r="B44" s="219">
        <v>43732</v>
      </c>
      <c r="C44" s="217">
        <v>500</v>
      </c>
      <c r="D44" s="217" t="s">
        <v>358</v>
      </c>
      <c r="E44" s="217" t="s">
        <v>359</v>
      </c>
    </row>
    <row r="45" spans="1:5" ht="80">
      <c r="A45" s="136"/>
      <c r="B45" s="219">
        <v>43732</v>
      </c>
      <c r="C45" s="217">
        <v>2450</v>
      </c>
      <c r="D45" s="217" t="s">
        <v>360</v>
      </c>
      <c r="E45" s="217" t="s">
        <v>361</v>
      </c>
    </row>
    <row r="46" spans="1:5" ht="80">
      <c r="A46" s="136"/>
      <c r="B46" s="219">
        <v>43742</v>
      </c>
      <c r="C46" s="217">
        <v>500</v>
      </c>
      <c r="D46" s="217" t="s">
        <v>362</v>
      </c>
      <c r="E46" s="217" t="s">
        <v>363</v>
      </c>
    </row>
    <row r="47" spans="1:5" ht="48">
      <c r="A47" s="136"/>
      <c r="B47" s="219">
        <v>43742</v>
      </c>
      <c r="C47" s="217">
        <v>5000</v>
      </c>
      <c r="D47" s="217" t="s">
        <v>364</v>
      </c>
      <c r="E47" s="217" t="s">
        <v>365</v>
      </c>
    </row>
    <row r="48" spans="1:5" ht="48">
      <c r="B48" s="219">
        <v>43769</v>
      </c>
      <c r="C48" s="217">
        <v>5000</v>
      </c>
      <c r="D48" s="217" t="s">
        <v>366</v>
      </c>
      <c r="E48" s="217" t="s">
        <v>367</v>
      </c>
    </row>
    <row r="49" spans="2:5" ht="64">
      <c r="B49" s="219">
        <v>43796</v>
      </c>
      <c r="C49" s="217">
        <v>5000</v>
      </c>
      <c r="D49" s="217" t="s">
        <v>368</v>
      </c>
      <c r="E49" s="217" t="s">
        <v>369</v>
      </c>
    </row>
    <row r="50" spans="2:5" ht="64">
      <c r="B50" s="219">
        <v>43808</v>
      </c>
      <c r="C50" s="217">
        <v>100</v>
      </c>
      <c r="D50" s="217" t="s">
        <v>370</v>
      </c>
      <c r="E50" s="217" t="s">
        <v>371</v>
      </c>
    </row>
    <row r="51" spans="2:5" ht="64">
      <c r="B51" s="219">
        <v>43819</v>
      </c>
      <c r="C51" s="217">
        <v>5000</v>
      </c>
      <c r="D51" s="217" t="s">
        <v>372</v>
      </c>
      <c r="E51" s="217" t="s">
        <v>373</v>
      </c>
    </row>
    <row r="52" spans="2:5" ht="64">
      <c r="B52" s="219">
        <v>43819</v>
      </c>
      <c r="C52" s="217">
        <v>5000</v>
      </c>
      <c r="D52" s="217" t="s">
        <v>374</v>
      </c>
      <c r="E52" s="217" t="s">
        <v>375</v>
      </c>
    </row>
    <row r="53" spans="2:5" ht="64">
      <c r="B53" s="219">
        <v>43819</v>
      </c>
      <c r="C53" s="217">
        <v>10000</v>
      </c>
      <c r="D53" s="217" t="s">
        <v>376</v>
      </c>
      <c r="E53" s="217" t="s">
        <v>377</v>
      </c>
    </row>
    <row r="54" spans="2:5" ht="48">
      <c r="B54" s="219">
        <v>43825</v>
      </c>
      <c r="C54" s="217">
        <v>1000</v>
      </c>
      <c r="D54" s="217" t="s">
        <v>378</v>
      </c>
      <c r="E54" s="217" t="s">
        <v>379</v>
      </c>
    </row>
    <row r="55" spans="2:5" ht="48">
      <c r="B55" s="219">
        <v>43825</v>
      </c>
      <c r="C55" s="217">
        <v>5000</v>
      </c>
      <c r="D55" s="217" t="s">
        <v>380</v>
      </c>
      <c r="E55" s="217" t="s">
        <v>381</v>
      </c>
    </row>
    <row r="56" spans="2:5" ht="48">
      <c r="B56" s="219">
        <v>43825</v>
      </c>
      <c r="C56" s="217">
        <v>5000</v>
      </c>
      <c r="D56" s="217" t="s">
        <v>382</v>
      </c>
      <c r="E56" s="217" t="s">
        <v>381</v>
      </c>
    </row>
    <row r="57" spans="2:5" ht="48">
      <c r="B57" s="219">
        <v>43825</v>
      </c>
      <c r="C57" s="217">
        <v>5000</v>
      </c>
      <c r="D57" s="217" t="s">
        <v>383</v>
      </c>
      <c r="E57" s="217" t="s">
        <v>384</v>
      </c>
    </row>
    <row r="58" spans="2:5" ht="64">
      <c r="B58" s="219">
        <v>43825</v>
      </c>
      <c r="C58" s="217">
        <v>10000</v>
      </c>
      <c r="D58" s="217" t="s">
        <v>385</v>
      </c>
      <c r="E58" s="217" t="s">
        <v>386</v>
      </c>
    </row>
    <row r="59" spans="2:5" ht="48">
      <c r="B59" s="219">
        <v>43648</v>
      </c>
      <c r="C59" s="217">
        <v>100000</v>
      </c>
      <c r="D59" s="217" t="s">
        <v>387</v>
      </c>
      <c r="E59" s="217" t="s">
        <v>41</v>
      </c>
    </row>
    <row r="60" spans="2:5" ht="16">
      <c r="B60" s="219">
        <v>43650</v>
      </c>
      <c r="C60" s="217">
        <v>3000</v>
      </c>
      <c r="D60" s="217" t="s">
        <v>62</v>
      </c>
      <c r="E60" s="217" t="s">
        <v>388</v>
      </c>
    </row>
    <row r="61" spans="2:5" ht="16">
      <c r="B61" s="219">
        <v>43650</v>
      </c>
      <c r="C61" s="217">
        <v>3000</v>
      </c>
      <c r="D61" s="217" t="s">
        <v>62</v>
      </c>
      <c r="E61" s="217" t="s">
        <v>389</v>
      </c>
    </row>
    <row r="62" spans="2:5" ht="16">
      <c r="B62" s="219">
        <v>43650</v>
      </c>
      <c r="C62" s="217">
        <v>3000</v>
      </c>
      <c r="D62" s="217" t="s">
        <v>62</v>
      </c>
      <c r="E62" s="217" t="s">
        <v>390</v>
      </c>
    </row>
    <row r="63" spans="2:5" ht="48">
      <c r="B63" s="219">
        <v>43678</v>
      </c>
      <c r="C63" s="217">
        <v>100000</v>
      </c>
      <c r="D63" s="217" t="s">
        <v>387</v>
      </c>
      <c r="E63" s="217" t="s">
        <v>41</v>
      </c>
    </row>
    <row r="64" spans="2:5" ht="16">
      <c r="B64" s="219">
        <v>43705</v>
      </c>
      <c r="C64" s="217">
        <v>5000</v>
      </c>
      <c r="D64" s="217" t="s">
        <v>62</v>
      </c>
      <c r="E64" s="217" t="s">
        <v>391</v>
      </c>
    </row>
    <row r="65" spans="2:5" ht="16">
      <c r="B65" s="219">
        <v>43705</v>
      </c>
      <c r="C65" s="217">
        <v>5000</v>
      </c>
      <c r="D65" s="217" t="s">
        <v>62</v>
      </c>
      <c r="E65" s="217" t="s">
        <v>392</v>
      </c>
    </row>
    <row r="66" spans="2:5" ht="16">
      <c r="B66" s="219">
        <v>43705</v>
      </c>
      <c r="C66" s="217">
        <v>6200</v>
      </c>
      <c r="D66" s="217" t="s">
        <v>62</v>
      </c>
      <c r="E66" s="217" t="s">
        <v>393</v>
      </c>
    </row>
    <row r="67" spans="2:5" ht="48">
      <c r="B67" s="219">
        <v>43712</v>
      </c>
      <c r="C67" s="217">
        <v>100000</v>
      </c>
      <c r="D67" s="217" t="s">
        <v>387</v>
      </c>
      <c r="E67" s="217" t="s">
        <v>41</v>
      </c>
    </row>
    <row r="68" spans="2:5" ht="48">
      <c r="B68" s="219">
        <v>43740</v>
      </c>
      <c r="C68" s="217">
        <v>100000</v>
      </c>
      <c r="D68" s="217" t="s">
        <v>387</v>
      </c>
      <c r="E68" s="217" t="s">
        <v>41</v>
      </c>
    </row>
    <row r="69" spans="2:5" ht="16">
      <c r="B69" s="219">
        <v>43747</v>
      </c>
      <c r="C69" s="217">
        <v>3000</v>
      </c>
      <c r="D69" s="217" t="s">
        <v>62</v>
      </c>
      <c r="E69" s="217" t="s">
        <v>394</v>
      </c>
    </row>
    <row r="70" spans="2:5" ht="48">
      <c r="B70" s="219">
        <v>43770</v>
      </c>
      <c r="C70" s="217">
        <v>100000</v>
      </c>
      <c r="D70" s="217" t="s">
        <v>387</v>
      </c>
      <c r="E70" s="217" t="s">
        <v>41</v>
      </c>
    </row>
    <row r="71" spans="2:5" ht="48">
      <c r="B71" s="219">
        <v>43801</v>
      </c>
      <c r="C71" s="217">
        <v>100000</v>
      </c>
      <c r="D71" s="217" t="s">
        <v>387</v>
      </c>
      <c r="E71" s="217" t="s">
        <v>41</v>
      </c>
    </row>
    <row r="72" spans="2:5" ht="32">
      <c r="B72" s="219">
        <v>43829</v>
      </c>
      <c r="C72" s="217">
        <v>50000</v>
      </c>
      <c r="D72" s="217" t="s">
        <v>395</v>
      </c>
      <c r="E72" s="217" t="s">
        <v>396</v>
      </c>
    </row>
    <row r="73" spans="2:5" ht="48">
      <c r="B73" s="219">
        <v>43648</v>
      </c>
      <c r="C73" s="217">
        <v>100000</v>
      </c>
      <c r="D73" s="217" t="s">
        <v>387</v>
      </c>
      <c r="E73" s="217" t="s">
        <v>41</v>
      </c>
    </row>
    <row r="74" spans="2:5" ht="16">
      <c r="B74" s="219">
        <v>43650</v>
      </c>
      <c r="C74" s="217">
        <v>3000</v>
      </c>
      <c r="D74" s="217" t="s">
        <v>62</v>
      </c>
      <c r="E74" s="217" t="s">
        <v>388</v>
      </c>
    </row>
    <row r="75" spans="2:5" ht="16">
      <c r="B75" s="219">
        <v>43650</v>
      </c>
      <c r="C75" s="217">
        <v>3000</v>
      </c>
      <c r="D75" s="217" t="s">
        <v>62</v>
      </c>
      <c r="E75" s="217" t="s">
        <v>389</v>
      </c>
    </row>
    <row r="76" spans="2:5" ht="16">
      <c r="B76" s="219">
        <v>43650</v>
      </c>
      <c r="C76" s="217">
        <v>3000</v>
      </c>
      <c r="D76" s="217" t="s">
        <v>62</v>
      </c>
      <c r="E76" s="217" t="s">
        <v>390</v>
      </c>
    </row>
    <row r="77" spans="2:5" ht="48">
      <c r="B77" s="219">
        <v>43678</v>
      </c>
      <c r="C77" s="217">
        <v>100000</v>
      </c>
      <c r="D77" s="217" t="s">
        <v>387</v>
      </c>
      <c r="E77" s="217" t="s">
        <v>41</v>
      </c>
    </row>
    <row r="78" spans="2:5" ht="16">
      <c r="B78" s="219">
        <v>43705</v>
      </c>
      <c r="C78" s="217">
        <v>5000</v>
      </c>
      <c r="D78" s="217" t="s">
        <v>62</v>
      </c>
      <c r="E78" s="217" t="s">
        <v>391</v>
      </c>
    </row>
    <row r="79" spans="2:5" ht="16">
      <c r="B79" s="219">
        <v>43705</v>
      </c>
      <c r="C79" s="217">
        <v>5000</v>
      </c>
      <c r="D79" s="217" t="s">
        <v>62</v>
      </c>
      <c r="E79" s="217" t="s">
        <v>392</v>
      </c>
    </row>
    <row r="80" spans="2:5" ht="16">
      <c r="B80" s="219">
        <v>43705</v>
      </c>
      <c r="C80" s="217">
        <v>6200</v>
      </c>
      <c r="D80" s="217" t="s">
        <v>62</v>
      </c>
      <c r="E80" s="217" t="s">
        <v>393</v>
      </c>
    </row>
    <row r="81" spans="2:5" ht="48">
      <c r="B81" s="219">
        <v>43712</v>
      </c>
      <c r="C81" s="217">
        <v>100000</v>
      </c>
      <c r="D81" s="217" t="s">
        <v>387</v>
      </c>
      <c r="E81" s="217" t="s">
        <v>41</v>
      </c>
    </row>
    <row r="82" spans="2:5" ht="48">
      <c r="B82" s="219">
        <v>43740</v>
      </c>
      <c r="C82" s="217">
        <v>100000</v>
      </c>
      <c r="D82" s="217" t="s">
        <v>387</v>
      </c>
      <c r="E82" s="217" t="s">
        <v>41</v>
      </c>
    </row>
    <row r="83" spans="2:5" ht="16">
      <c r="B83" s="219">
        <v>43747</v>
      </c>
      <c r="C83" s="217">
        <v>3000</v>
      </c>
      <c r="D83" s="217" t="s">
        <v>62</v>
      </c>
      <c r="E83" s="217" t="s">
        <v>394</v>
      </c>
    </row>
    <row r="84" spans="2:5" ht="48">
      <c r="B84" s="219">
        <v>43770</v>
      </c>
      <c r="C84" s="217">
        <v>100000</v>
      </c>
      <c r="D84" s="217" t="s">
        <v>387</v>
      </c>
      <c r="E84" s="217" t="s">
        <v>41</v>
      </c>
    </row>
    <row r="85" spans="2:5" ht="48">
      <c r="B85" s="219">
        <v>43801</v>
      </c>
      <c r="C85" s="217">
        <v>100000</v>
      </c>
      <c r="D85" s="217" t="s">
        <v>387</v>
      </c>
      <c r="E85" s="217" t="s">
        <v>41</v>
      </c>
    </row>
    <row r="86" spans="2:5" ht="32">
      <c r="B86" s="219">
        <v>43829</v>
      </c>
      <c r="C86" s="217">
        <v>50000</v>
      </c>
      <c r="D86" s="217" t="s">
        <v>395</v>
      </c>
      <c r="E86" s="217" t="s">
        <v>396</v>
      </c>
    </row>
    <row r="87" spans="2:5" ht="16">
      <c r="B87" s="219">
        <v>43648</v>
      </c>
      <c r="C87" s="217">
        <v>500</v>
      </c>
      <c r="D87" s="217" t="s">
        <v>397</v>
      </c>
      <c r="E87" s="217" t="s">
        <v>398</v>
      </c>
    </row>
    <row r="88" spans="2:5" ht="16">
      <c r="B88" s="219">
        <v>43649</v>
      </c>
      <c r="C88" s="217">
        <v>5000</v>
      </c>
      <c r="D88" s="217" t="s">
        <v>399</v>
      </c>
      <c r="E88" s="217" t="s">
        <v>400</v>
      </c>
    </row>
    <row r="89" spans="2:5" ht="16">
      <c r="B89" s="219">
        <v>43656</v>
      </c>
      <c r="C89" s="217">
        <v>1000</v>
      </c>
      <c r="D89" s="217" t="s">
        <v>401</v>
      </c>
      <c r="E89" s="217" t="s">
        <v>402</v>
      </c>
    </row>
    <row r="90" spans="2:5" ht="16">
      <c r="B90" s="219">
        <v>43656</v>
      </c>
      <c r="C90" s="217">
        <v>10000</v>
      </c>
      <c r="D90" s="217" t="s">
        <v>403</v>
      </c>
      <c r="E90" s="217" t="s">
        <v>404</v>
      </c>
    </row>
    <row r="91" spans="2:5" ht="64">
      <c r="B91" s="219">
        <v>43656</v>
      </c>
      <c r="C91" s="217">
        <v>50000</v>
      </c>
      <c r="D91" s="217" t="s">
        <v>405</v>
      </c>
      <c r="E91" s="217" t="s">
        <v>406</v>
      </c>
    </row>
    <row r="92" spans="2:5" ht="16">
      <c r="B92" s="219">
        <v>43661</v>
      </c>
      <c r="C92" s="217">
        <v>50000</v>
      </c>
      <c r="D92" s="217" t="s">
        <v>64</v>
      </c>
      <c r="E92" s="217" t="s">
        <v>407</v>
      </c>
    </row>
    <row r="93" spans="2:5" ht="80">
      <c r="B93" s="219">
        <v>43663</v>
      </c>
      <c r="C93" s="217">
        <v>1000</v>
      </c>
      <c r="D93" s="217" t="s">
        <v>408</v>
      </c>
      <c r="E93" s="217" t="s">
        <v>409</v>
      </c>
    </row>
    <row r="94" spans="2:5" ht="16">
      <c r="B94" s="219">
        <v>43675</v>
      </c>
      <c r="C94" s="217">
        <v>22420</v>
      </c>
      <c r="D94" s="217" t="s">
        <v>410</v>
      </c>
      <c r="E94" s="217" t="s">
        <v>411</v>
      </c>
    </row>
    <row r="95" spans="2:5" ht="16">
      <c r="B95" s="219">
        <v>43691</v>
      </c>
      <c r="C95" s="217">
        <v>1000</v>
      </c>
      <c r="D95" s="217" t="s">
        <v>401</v>
      </c>
      <c r="E95" s="217" t="s">
        <v>412</v>
      </c>
    </row>
    <row r="96" spans="2:5" ht="16">
      <c r="B96" s="219">
        <v>43691</v>
      </c>
      <c r="C96" s="217">
        <v>5000</v>
      </c>
      <c r="D96" s="217" t="s">
        <v>413</v>
      </c>
      <c r="E96" s="217" t="s">
        <v>414</v>
      </c>
    </row>
    <row r="97" spans="2:5" ht="16">
      <c r="B97" s="219">
        <v>43693</v>
      </c>
      <c r="C97" s="217">
        <v>50000</v>
      </c>
      <c r="D97" s="217" t="s">
        <v>64</v>
      </c>
      <c r="E97" s="217" t="s">
        <v>407</v>
      </c>
    </row>
    <row r="98" spans="2:5" ht="32">
      <c r="B98" s="219">
        <v>43696</v>
      </c>
      <c r="C98" s="217">
        <v>513000</v>
      </c>
      <c r="D98" s="217" t="s">
        <v>415</v>
      </c>
      <c r="E98" s="217" t="s">
        <v>416</v>
      </c>
    </row>
    <row r="99" spans="2:5" ht="48">
      <c r="B99" s="219">
        <v>43720</v>
      </c>
      <c r="C99" s="217">
        <v>20000</v>
      </c>
      <c r="D99" s="217" t="s">
        <v>417</v>
      </c>
      <c r="E99" s="217" t="s">
        <v>418</v>
      </c>
    </row>
    <row r="100" spans="2:5" ht="16">
      <c r="B100" s="219">
        <v>43721</v>
      </c>
      <c r="C100" s="217">
        <v>1000</v>
      </c>
      <c r="D100" s="217" t="s">
        <v>401</v>
      </c>
      <c r="E100" s="217" t="s">
        <v>412</v>
      </c>
    </row>
    <row r="101" spans="2:5" ht="16">
      <c r="B101" s="219">
        <v>43724</v>
      </c>
      <c r="C101" s="217">
        <v>50000</v>
      </c>
      <c r="D101" s="217" t="s">
        <v>64</v>
      </c>
      <c r="E101" s="217" t="s">
        <v>407</v>
      </c>
    </row>
    <row r="102" spans="2:5" ht="16">
      <c r="B102" s="219">
        <v>43735</v>
      </c>
      <c r="C102" s="217">
        <v>450000</v>
      </c>
      <c r="D102" s="217" t="s">
        <v>419</v>
      </c>
      <c r="E102" s="217" t="s">
        <v>420</v>
      </c>
    </row>
    <row r="103" spans="2:5" ht="16">
      <c r="B103" s="219">
        <v>43749</v>
      </c>
      <c r="C103" s="217">
        <v>1000</v>
      </c>
      <c r="D103" s="217" t="s">
        <v>401</v>
      </c>
      <c r="E103" s="217" t="s">
        <v>412</v>
      </c>
    </row>
    <row r="104" spans="2:5" ht="16">
      <c r="B104" s="219">
        <v>43753</v>
      </c>
      <c r="C104" s="217">
        <v>5000</v>
      </c>
      <c r="D104" s="217" t="s">
        <v>403</v>
      </c>
      <c r="E104" s="217" t="s">
        <v>421</v>
      </c>
    </row>
    <row r="105" spans="2:5" ht="16">
      <c r="B105" s="219">
        <v>43754</v>
      </c>
      <c r="C105" s="217">
        <v>50000</v>
      </c>
      <c r="D105" s="217" t="s">
        <v>64</v>
      </c>
      <c r="E105" s="217" t="s">
        <v>407</v>
      </c>
    </row>
    <row r="106" spans="2:5" ht="16">
      <c r="B106" s="219">
        <v>43765</v>
      </c>
      <c r="C106" s="217">
        <v>700</v>
      </c>
      <c r="D106" s="217" t="s">
        <v>422</v>
      </c>
      <c r="E106" s="217" t="s">
        <v>423</v>
      </c>
    </row>
    <row r="107" spans="2:5" ht="16">
      <c r="B107" s="219">
        <v>43780</v>
      </c>
      <c r="C107" s="217">
        <v>1000</v>
      </c>
      <c r="D107" s="217" t="s">
        <v>401</v>
      </c>
      <c r="E107" s="217" t="s">
        <v>412</v>
      </c>
    </row>
    <row r="108" spans="2:5" ht="16">
      <c r="B108" s="219">
        <v>43784</v>
      </c>
      <c r="C108" s="217">
        <v>50000</v>
      </c>
      <c r="D108" s="217" t="s">
        <v>64</v>
      </c>
      <c r="E108" s="217" t="s">
        <v>407</v>
      </c>
    </row>
    <row r="109" spans="2:5" ht="16">
      <c r="B109" s="219">
        <v>43808</v>
      </c>
      <c r="C109" s="217">
        <v>18243</v>
      </c>
      <c r="D109" s="217" t="s">
        <v>424</v>
      </c>
      <c r="E109" s="217" t="s">
        <v>425</v>
      </c>
    </row>
    <row r="110" spans="2:5" ht="32">
      <c r="B110" s="219">
        <v>43809</v>
      </c>
      <c r="C110" s="217">
        <v>30000</v>
      </c>
      <c r="D110" s="217" t="s">
        <v>415</v>
      </c>
      <c r="E110" s="217" t="s">
        <v>426</v>
      </c>
    </row>
    <row r="111" spans="2:5" ht="16">
      <c r="B111" s="219">
        <v>43810</v>
      </c>
      <c r="C111" s="217">
        <v>1000</v>
      </c>
      <c r="D111" s="217" t="s">
        <v>401</v>
      </c>
      <c r="E111" s="217" t="s">
        <v>412</v>
      </c>
    </row>
    <row r="112" spans="2:5" ht="16">
      <c r="B112" s="219">
        <v>43815</v>
      </c>
      <c r="C112" s="217">
        <v>50000</v>
      </c>
      <c r="D112" s="217" t="s">
        <v>64</v>
      </c>
      <c r="E112" s="217" t="s">
        <v>407</v>
      </c>
    </row>
    <row r="113" spans="2:5" ht="48">
      <c r="B113" s="219">
        <v>43817</v>
      </c>
      <c r="C113" s="217">
        <v>18270</v>
      </c>
      <c r="D113" s="217" t="s">
        <v>427</v>
      </c>
      <c r="E113" s="217" t="s">
        <v>428</v>
      </c>
    </row>
    <row r="114" spans="2:5" ht="32">
      <c r="B114" s="219">
        <v>43818</v>
      </c>
      <c r="C114" s="217">
        <v>17000</v>
      </c>
      <c r="D114" s="217" t="s">
        <v>415</v>
      </c>
      <c r="E114" s="217" t="s">
        <v>429</v>
      </c>
    </row>
    <row r="115" spans="2:5" ht="48">
      <c r="B115" s="219">
        <v>43733</v>
      </c>
      <c r="C115" s="217">
        <v>1000</v>
      </c>
      <c r="D115" s="217" t="s">
        <v>644</v>
      </c>
      <c r="E115" s="217" t="s">
        <v>645</v>
      </c>
    </row>
    <row r="116" spans="2:5" ht="48">
      <c r="B116" s="219">
        <v>43752</v>
      </c>
      <c r="C116" s="217">
        <v>1800</v>
      </c>
      <c r="D116" s="217" t="s">
        <v>646</v>
      </c>
      <c r="E116" s="217" t="s">
        <v>647</v>
      </c>
    </row>
    <row r="117" spans="2:5" ht="64">
      <c r="B117" s="219">
        <v>43647</v>
      </c>
      <c r="C117" s="217">
        <v>877</v>
      </c>
      <c r="D117" s="217" t="s">
        <v>653</v>
      </c>
      <c r="E117" s="217" t="s">
        <v>654</v>
      </c>
    </row>
    <row r="118" spans="2:5" ht="64">
      <c r="B118" s="219">
        <v>43647</v>
      </c>
      <c r="C118" s="217">
        <v>3297</v>
      </c>
      <c r="D118" s="217" t="s">
        <v>653</v>
      </c>
      <c r="E118" s="217" t="s">
        <v>655</v>
      </c>
    </row>
    <row r="119" spans="2:5" ht="64">
      <c r="B119" s="219">
        <v>43648</v>
      </c>
      <c r="C119" s="217">
        <v>428</v>
      </c>
      <c r="D119" s="217" t="s">
        <v>653</v>
      </c>
      <c r="E119" s="217" t="s">
        <v>656</v>
      </c>
    </row>
    <row r="120" spans="2:5" ht="64">
      <c r="B120" s="219">
        <v>43649</v>
      </c>
      <c r="C120" s="217">
        <v>1050</v>
      </c>
      <c r="D120" s="217" t="s">
        <v>653</v>
      </c>
      <c r="E120" s="217" t="s">
        <v>657</v>
      </c>
    </row>
    <row r="121" spans="2:5" ht="64">
      <c r="B121" s="219">
        <v>43650</v>
      </c>
      <c r="C121" s="217">
        <v>500</v>
      </c>
      <c r="D121" s="217" t="s">
        <v>653</v>
      </c>
      <c r="E121" s="217" t="s">
        <v>658</v>
      </c>
    </row>
    <row r="122" spans="2:5" ht="64">
      <c r="B122" s="219">
        <v>43651</v>
      </c>
      <c r="C122" s="217">
        <v>250</v>
      </c>
      <c r="D122" s="217" t="s">
        <v>653</v>
      </c>
      <c r="E122" s="217" t="s">
        <v>659</v>
      </c>
    </row>
    <row r="123" spans="2:5" ht="64">
      <c r="B123" s="219">
        <v>43654</v>
      </c>
      <c r="C123" s="217">
        <v>100</v>
      </c>
      <c r="D123" s="217" t="s">
        <v>653</v>
      </c>
      <c r="E123" s="217" t="s">
        <v>660</v>
      </c>
    </row>
    <row r="124" spans="2:5" ht="64">
      <c r="B124" s="219">
        <v>43654</v>
      </c>
      <c r="C124" s="217">
        <v>1000</v>
      </c>
      <c r="D124" s="217" t="s">
        <v>653</v>
      </c>
      <c r="E124" s="217" t="s">
        <v>661</v>
      </c>
    </row>
    <row r="125" spans="2:5" ht="64">
      <c r="B125" s="219">
        <v>43654</v>
      </c>
      <c r="C125" s="217">
        <v>4500</v>
      </c>
      <c r="D125" s="217" t="s">
        <v>653</v>
      </c>
      <c r="E125" s="217" t="s">
        <v>662</v>
      </c>
    </row>
    <row r="126" spans="2:5" ht="64">
      <c r="B126" s="219">
        <v>43655</v>
      </c>
      <c r="C126" s="217">
        <v>220500</v>
      </c>
      <c r="D126" s="217" t="s">
        <v>653</v>
      </c>
      <c r="E126" s="217" t="s">
        <v>663</v>
      </c>
    </row>
    <row r="127" spans="2:5" ht="64">
      <c r="B127" s="219">
        <v>43656</v>
      </c>
      <c r="C127" s="217">
        <v>2000</v>
      </c>
      <c r="D127" s="217" t="s">
        <v>653</v>
      </c>
      <c r="E127" s="217" t="s">
        <v>664</v>
      </c>
    </row>
    <row r="128" spans="2:5" ht="64">
      <c r="B128" s="219">
        <v>43657</v>
      </c>
      <c r="C128" s="217">
        <v>821</v>
      </c>
      <c r="D128" s="217" t="s">
        <v>653</v>
      </c>
      <c r="E128" s="217" t="s">
        <v>665</v>
      </c>
    </row>
    <row r="129" spans="2:5" ht="64">
      <c r="B129" s="219">
        <v>43658</v>
      </c>
      <c r="C129" s="217">
        <v>150</v>
      </c>
      <c r="D129" s="217" t="s">
        <v>653</v>
      </c>
      <c r="E129" s="217" t="s">
        <v>666</v>
      </c>
    </row>
    <row r="130" spans="2:5" ht="64">
      <c r="B130" s="219">
        <v>43661</v>
      </c>
      <c r="C130" s="217">
        <v>50</v>
      </c>
      <c r="D130" s="217" t="s">
        <v>653</v>
      </c>
      <c r="E130" s="217" t="s">
        <v>667</v>
      </c>
    </row>
    <row r="131" spans="2:5" ht="64">
      <c r="B131" s="219">
        <v>43661</v>
      </c>
      <c r="C131" s="217">
        <v>150.13</v>
      </c>
      <c r="D131" s="217" t="s">
        <v>653</v>
      </c>
      <c r="E131" s="217" t="s">
        <v>668</v>
      </c>
    </row>
    <row r="132" spans="2:5" ht="64">
      <c r="B132" s="219">
        <v>43662</v>
      </c>
      <c r="C132" s="217">
        <v>8377</v>
      </c>
      <c r="D132" s="217" t="s">
        <v>653</v>
      </c>
      <c r="E132" s="217" t="s">
        <v>669</v>
      </c>
    </row>
    <row r="133" spans="2:5" ht="64">
      <c r="B133" s="219">
        <v>43663</v>
      </c>
      <c r="C133" s="217">
        <v>1277</v>
      </c>
      <c r="D133" s="217" t="s">
        <v>653</v>
      </c>
      <c r="E133" s="217" t="s">
        <v>670</v>
      </c>
    </row>
    <row r="134" spans="2:5" ht="64">
      <c r="B134" s="219">
        <v>43668</v>
      </c>
      <c r="C134" s="217">
        <v>117</v>
      </c>
      <c r="D134" s="217" t="s">
        <v>653</v>
      </c>
      <c r="E134" s="217" t="s">
        <v>671</v>
      </c>
    </row>
    <row r="135" spans="2:5" ht="64">
      <c r="B135" s="219">
        <v>43668</v>
      </c>
      <c r="C135" s="217">
        <v>117</v>
      </c>
      <c r="D135" s="217" t="s">
        <v>653</v>
      </c>
      <c r="E135" s="217" t="s">
        <v>672</v>
      </c>
    </row>
    <row r="136" spans="2:5" ht="64">
      <c r="B136" s="219">
        <v>43668</v>
      </c>
      <c r="C136" s="217">
        <v>3277</v>
      </c>
      <c r="D136" s="217" t="s">
        <v>653</v>
      </c>
      <c r="E136" s="217" t="s">
        <v>673</v>
      </c>
    </row>
    <row r="137" spans="2:5" ht="64">
      <c r="B137" s="219">
        <v>43669</v>
      </c>
      <c r="C137" s="217">
        <v>700</v>
      </c>
      <c r="D137" s="217" t="s">
        <v>653</v>
      </c>
      <c r="E137" s="217" t="s">
        <v>674</v>
      </c>
    </row>
    <row r="138" spans="2:5" ht="64">
      <c r="B138" s="219">
        <v>43670</v>
      </c>
      <c r="C138" s="217">
        <v>4260.8100000000004</v>
      </c>
      <c r="D138" s="217" t="s">
        <v>653</v>
      </c>
      <c r="E138" s="217" t="s">
        <v>675</v>
      </c>
    </row>
    <row r="139" spans="2:5" ht="64">
      <c r="B139" s="219">
        <v>43675</v>
      </c>
      <c r="C139" s="217">
        <v>800</v>
      </c>
      <c r="D139" s="217" t="s">
        <v>653</v>
      </c>
      <c r="E139" s="217" t="s">
        <v>676</v>
      </c>
    </row>
    <row r="140" spans="2:5" ht="64">
      <c r="B140" s="219">
        <v>43677</v>
      </c>
      <c r="C140" s="217">
        <v>300</v>
      </c>
      <c r="D140" s="217" t="s">
        <v>653</v>
      </c>
      <c r="E140" s="217" t="s">
        <v>677</v>
      </c>
    </row>
    <row r="141" spans="2:5" ht="64">
      <c r="B141" s="219">
        <v>43679</v>
      </c>
      <c r="C141" s="217">
        <v>3800</v>
      </c>
      <c r="D141" s="217" t="s">
        <v>653</v>
      </c>
      <c r="E141" s="217" t="s">
        <v>678</v>
      </c>
    </row>
    <row r="142" spans="2:5" ht="64">
      <c r="B142" s="219">
        <v>43682</v>
      </c>
      <c r="C142" s="217">
        <v>300</v>
      </c>
      <c r="D142" s="217" t="s">
        <v>653</v>
      </c>
      <c r="E142" s="217" t="s">
        <v>679</v>
      </c>
    </row>
    <row r="143" spans="2:5" ht="64">
      <c r="B143" s="219">
        <v>43682</v>
      </c>
      <c r="C143" s="217">
        <v>1000</v>
      </c>
      <c r="D143" s="217" t="s">
        <v>653</v>
      </c>
      <c r="E143" s="217" t="s">
        <v>680</v>
      </c>
    </row>
    <row r="144" spans="2:5" ht="64">
      <c r="B144" s="219">
        <v>43683</v>
      </c>
      <c r="C144" s="217">
        <v>100</v>
      </c>
      <c r="D144" s="217" t="s">
        <v>653</v>
      </c>
      <c r="E144" s="217" t="s">
        <v>681</v>
      </c>
    </row>
    <row r="145" spans="2:5" ht="64">
      <c r="B145" s="219">
        <v>43684</v>
      </c>
      <c r="C145" s="217">
        <v>2000</v>
      </c>
      <c r="D145" s="217" t="s">
        <v>653</v>
      </c>
      <c r="E145" s="217" t="s">
        <v>682</v>
      </c>
    </row>
    <row r="146" spans="2:5" ht="64">
      <c r="B146" s="219">
        <v>43689</v>
      </c>
      <c r="C146" s="217">
        <v>300</v>
      </c>
      <c r="D146" s="217" t="s">
        <v>653</v>
      </c>
      <c r="E146" s="217" t="s">
        <v>683</v>
      </c>
    </row>
    <row r="147" spans="2:5" ht="64">
      <c r="B147" s="219">
        <v>43689</v>
      </c>
      <c r="C147" s="217">
        <v>3075</v>
      </c>
      <c r="D147" s="217" t="s">
        <v>653</v>
      </c>
      <c r="E147" s="217" t="s">
        <v>684</v>
      </c>
    </row>
    <row r="148" spans="2:5" ht="64">
      <c r="B148" s="219">
        <v>43690</v>
      </c>
      <c r="C148" s="217">
        <v>550</v>
      </c>
      <c r="D148" s="217" t="s">
        <v>653</v>
      </c>
      <c r="E148" s="217" t="s">
        <v>685</v>
      </c>
    </row>
    <row r="149" spans="2:5" ht="64">
      <c r="B149" s="219">
        <v>43691</v>
      </c>
      <c r="C149" s="217">
        <v>614</v>
      </c>
      <c r="D149" s="217" t="s">
        <v>653</v>
      </c>
      <c r="E149" s="217" t="s">
        <v>686</v>
      </c>
    </row>
    <row r="150" spans="2:5" ht="64">
      <c r="B150" s="219">
        <v>43692</v>
      </c>
      <c r="C150" s="217">
        <v>500</v>
      </c>
      <c r="D150" s="217" t="s">
        <v>653</v>
      </c>
      <c r="E150" s="217" t="s">
        <v>687</v>
      </c>
    </row>
    <row r="151" spans="2:5" ht="64">
      <c r="B151" s="219">
        <v>43693</v>
      </c>
      <c r="C151" s="217">
        <v>500</v>
      </c>
      <c r="D151" s="217" t="s">
        <v>653</v>
      </c>
      <c r="E151" s="217" t="s">
        <v>688</v>
      </c>
    </row>
    <row r="152" spans="2:5" ht="64">
      <c r="B152" s="219">
        <v>43696</v>
      </c>
      <c r="C152" s="217">
        <v>100</v>
      </c>
      <c r="D152" s="217" t="s">
        <v>653</v>
      </c>
      <c r="E152" s="217" t="s">
        <v>689</v>
      </c>
    </row>
    <row r="153" spans="2:5" ht="64">
      <c r="B153" s="219">
        <v>43696</v>
      </c>
      <c r="C153" s="217">
        <v>1050</v>
      </c>
      <c r="D153" s="217" t="s">
        <v>653</v>
      </c>
      <c r="E153" s="217" t="s">
        <v>690</v>
      </c>
    </row>
    <row r="154" spans="2:5" ht="64">
      <c r="B154" s="219">
        <v>43697</v>
      </c>
      <c r="C154" s="217">
        <v>500</v>
      </c>
      <c r="D154" s="217" t="s">
        <v>653</v>
      </c>
      <c r="E154" s="217" t="s">
        <v>691</v>
      </c>
    </row>
    <row r="155" spans="2:5" ht="64">
      <c r="B155" s="219">
        <v>43699</v>
      </c>
      <c r="C155" s="217">
        <v>3000</v>
      </c>
      <c r="D155" s="217" t="s">
        <v>653</v>
      </c>
      <c r="E155" s="217" t="s">
        <v>692</v>
      </c>
    </row>
    <row r="156" spans="2:5" ht="64">
      <c r="B156" s="219">
        <v>43700</v>
      </c>
      <c r="C156" s="217">
        <v>3200</v>
      </c>
      <c r="D156" s="217" t="s">
        <v>653</v>
      </c>
      <c r="E156" s="217" t="s">
        <v>693</v>
      </c>
    </row>
    <row r="157" spans="2:5" ht="64">
      <c r="B157" s="219">
        <v>43703</v>
      </c>
      <c r="C157" s="217">
        <v>560</v>
      </c>
      <c r="D157" s="217" t="s">
        <v>653</v>
      </c>
      <c r="E157" s="217" t="s">
        <v>694</v>
      </c>
    </row>
    <row r="158" spans="2:5" ht="64">
      <c r="B158" s="219">
        <v>43703</v>
      </c>
      <c r="C158" s="217">
        <v>1000</v>
      </c>
      <c r="D158" s="217" t="s">
        <v>653</v>
      </c>
      <c r="E158" s="217" t="s">
        <v>695</v>
      </c>
    </row>
    <row r="159" spans="2:5" ht="64">
      <c r="B159" s="219">
        <v>43703</v>
      </c>
      <c r="C159" s="217">
        <v>1300</v>
      </c>
      <c r="D159" s="217" t="s">
        <v>653</v>
      </c>
      <c r="E159" s="217" t="s">
        <v>696</v>
      </c>
    </row>
    <row r="160" spans="2:5" ht="64">
      <c r="B160" s="219">
        <v>43704</v>
      </c>
      <c r="C160" s="217">
        <v>614</v>
      </c>
      <c r="D160" s="217" t="s">
        <v>653</v>
      </c>
      <c r="E160" s="217" t="s">
        <v>697</v>
      </c>
    </row>
    <row r="161" spans="2:5" ht="64">
      <c r="B161" s="219">
        <v>43705</v>
      </c>
      <c r="C161" s="217">
        <v>100</v>
      </c>
      <c r="D161" s="217" t="s">
        <v>653</v>
      </c>
      <c r="E161" s="217" t="s">
        <v>698</v>
      </c>
    </row>
    <row r="162" spans="2:5" ht="64">
      <c r="B162" s="219">
        <v>43706</v>
      </c>
      <c r="C162" s="217">
        <v>1113.05</v>
      </c>
      <c r="D162" s="217" t="s">
        <v>653</v>
      </c>
      <c r="E162" s="217" t="s">
        <v>699</v>
      </c>
    </row>
    <row r="163" spans="2:5" ht="64">
      <c r="B163" s="219">
        <v>43707</v>
      </c>
      <c r="C163" s="217">
        <v>1266</v>
      </c>
      <c r="D163" s="217" t="s">
        <v>653</v>
      </c>
      <c r="E163" s="217" t="s">
        <v>700</v>
      </c>
    </row>
    <row r="164" spans="2:5" ht="64">
      <c r="B164" s="219">
        <v>43710</v>
      </c>
      <c r="C164" s="217">
        <v>1100</v>
      </c>
      <c r="D164" s="217" t="s">
        <v>653</v>
      </c>
      <c r="E164" s="217" t="s">
        <v>701</v>
      </c>
    </row>
    <row r="165" spans="2:5" ht="64">
      <c r="B165" s="219">
        <v>43710</v>
      </c>
      <c r="C165" s="217">
        <v>2100</v>
      </c>
      <c r="D165" s="217" t="s">
        <v>653</v>
      </c>
      <c r="E165" s="217" t="s">
        <v>702</v>
      </c>
    </row>
    <row r="166" spans="2:5" ht="64">
      <c r="B166" s="219">
        <v>43711</v>
      </c>
      <c r="C166" s="217">
        <v>2100</v>
      </c>
      <c r="D166" s="217" t="s">
        <v>653</v>
      </c>
      <c r="E166" s="217" t="s">
        <v>703</v>
      </c>
    </row>
    <row r="167" spans="2:5" ht="64">
      <c r="B167" s="219">
        <v>43713</v>
      </c>
      <c r="C167" s="217">
        <v>453.31</v>
      </c>
      <c r="D167" s="217" t="s">
        <v>653</v>
      </c>
      <c r="E167" s="217" t="s">
        <v>704</v>
      </c>
    </row>
    <row r="168" spans="2:5" ht="64">
      <c r="B168" s="219">
        <v>43714</v>
      </c>
      <c r="C168" s="217">
        <v>175</v>
      </c>
      <c r="D168" s="217" t="s">
        <v>653</v>
      </c>
      <c r="E168" s="217" t="s">
        <v>705</v>
      </c>
    </row>
    <row r="169" spans="2:5" ht="64">
      <c r="B169" s="219">
        <v>43717</v>
      </c>
      <c r="C169" s="217">
        <v>100</v>
      </c>
      <c r="D169" s="217" t="s">
        <v>653</v>
      </c>
      <c r="E169" s="217" t="s">
        <v>706</v>
      </c>
    </row>
    <row r="170" spans="2:5" ht="64">
      <c r="B170" s="219">
        <v>43717</v>
      </c>
      <c r="C170" s="217">
        <v>200</v>
      </c>
      <c r="D170" s="217" t="s">
        <v>653</v>
      </c>
      <c r="E170" s="217" t="s">
        <v>707</v>
      </c>
    </row>
    <row r="171" spans="2:5" ht="64">
      <c r="B171" s="219">
        <v>43718</v>
      </c>
      <c r="C171" s="217">
        <v>50</v>
      </c>
      <c r="D171" s="217" t="s">
        <v>653</v>
      </c>
      <c r="E171" s="217" t="s">
        <v>708</v>
      </c>
    </row>
    <row r="172" spans="2:5" ht="64">
      <c r="B172" s="219">
        <v>43719</v>
      </c>
      <c r="C172" s="217">
        <v>1650</v>
      </c>
      <c r="D172" s="217" t="s">
        <v>653</v>
      </c>
      <c r="E172" s="217" t="s">
        <v>709</v>
      </c>
    </row>
    <row r="173" spans="2:5" ht="64">
      <c r="B173" s="219">
        <v>43720</v>
      </c>
      <c r="C173" s="217">
        <v>774</v>
      </c>
      <c r="D173" s="217" t="s">
        <v>653</v>
      </c>
      <c r="E173" s="217" t="s">
        <v>710</v>
      </c>
    </row>
    <row r="174" spans="2:5" ht="64">
      <c r="B174" s="219">
        <v>43721</v>
      </c>
      <c r="C174" s="217">
        <v>427</v>
      </c>
      <c r="D174" s="217" t="s">
        <v>653</v>
      </c>
      <c r="E174" s="217" t="s">
        <v>711</v>
      </c>
    </row>
    <row r="175" spans="2:5" ht="64">
      <c r="B175" s="219">
        <v>43724</v>
      </c>
      <c r="C175" s="217">
        <v>500</v>
      </c>
      <c r="D175" s="217" t="s">
        <v>653</v>
      </c>
      <c r="E175" s="217" t="s">
        <v>712</v>
      </c>
    </row>
    <row r="176" spans="2:5" ht="64">
      <c r="B176" s="219">
        <v>43724</v>
      </c>
      <c r="C176" s="217">
        <v>700</v>
      </c>
      <c r="D176" s="217" t="s">
        <v>653</v>
      </c>
      <c r="E176" s="217" t="s">
        <v>713</v>
      </c>
    </row>
    <row r="177" spans="2:5" ht="64">
      <c r="B177" s="219">
        <v>43724</v>
      </c>
      <c r="C177" s="217">
        <v>853</v>
      </c>
      <c r="D177" s="217" t="s">
        <v>653</v>
      </c>
      <c r="E177" s="217" t="s">
        <v>714</v>
      </c>
    </row>
    <row r="178" spans="2:5" ht="64">
      <c r="B178" s="219">
        <v>43725</v>
      </c>
      <c r="C178" s="217">
        <v>2223</v>
      </c>
      <c r="D178" s="217" t="s">
        <v>653</v>
      </c>
      <c r="E178" s="217" t="s">
        <v>715</v>
      </c>
    </row>
    <row r="179" spans="2:5" ht="64">
      <c r="B179" s="219">
        <v>43726</v>
      </c>
      <c r="C179" s="217">
        <v>300</v>
      </c>
      <c r="D179" s="217" t="s">
        <v>653</v>
      </c>
      <c r="E179" s="217" t="s">
        <v>716</v>
      </c>
    </row>
    <row r="180" spans="2:5" ht="64">
      <c r="B180" s="219">
        <v>43728</v>
      </c>
      <c r="C180" s="217">
        <v>300</v>
      </c>
      <c r="D180" s="217" t="s">
        <v>653</v>
      </c>
      <c r="E180" s="217" t="s">
        <v>717</v>
      </c>
    </row>
    <row r="181" spans="2:5" ht="64">
      <c r="B181" s="219">
        <v>43731</v>
      </c>
      <c r="C181" s="217">
        <v>500</v>
      </c>
      <c r="D181" s="217" t="s">
        <v>653</v>
      </c>
      <c r="E181" s="217" t="s">
        <v>718</v>
      </c>
    </row>
    <row r="182" spans="2:5" ht="64">
      <c r="B182" s="219">
        <v>43731</v>
      </c>
      <c r="C182" s="217">
        <v>2100</v>
      </c>
      <c r="D182" s="217" t="s">
        <v>653</v>
      </c>
      <c r="E182" s="217" t="s">
        <v>719</v>
      </c>
    </row>
    <row r="183" spans="2:5" ht="64">
      <c r="B183" s="219">
        <v>43731</v>
      </c>
      <c r="C183" s="217">
        <v>3500</v>
      </c>
      <c r="D183" s="217" t="s">
        <v>653</v>
      </c>
      <c r="E183" s="217" t="s">
        <v>720</v>
      </c>
    </row>
    <row r="184" spans="2:5" ht="64">
      <c r="B184" s="219">
        <v>43733</v>
      </c>
      <c r="C184" s="217">
        <v>1000</v>
      </c>
      <c r="D184" s="217" t="s">
        <v>653</v>
      </c>
      <c r="E184" s="217" t="s">
        <v>721</v>
      </c>
    </row>
    <row r="185" spans="2:5" ht="64">
      <c r="B185" s="219">
        <v>43734</v>
      </c>
      <c r="C185" s="217">
        <v>1220.1199999999999</v>
      </c>
      <c r="D185" s="217" t="s">
        <v>653</v>
      </c>
      <c r="E185" s="217" t="s">
        <v>722</v>
      </c>
    </row>
    <row r="186" spans="2:5" ht="64">
      <c r="B186" s="219">
        <v>43735</v>
      </c>
      <c r="C186" s="217">
        <v>10800</v>
      </c>
      <c r="D186" s="217" t="s">
        <v>653</v>
      </c>
      <c r="E186" s="217" t="s">
        <v>723</v>
      </c>
    </row>
    <row r="187" spans="2:5" ht="64">
      <c r="B187" s="219">
        <v>43738</v>
      </c>
      <c r="C187" s="217">
        <v>1000</v>
      </c>
      <c r="D187" s="217" t="s">
        <v>653</v>
      </c>
      <c r="E187" s="217" t="s">
        <v>724</v>
      </c>
    </row>
    <row r="188" spans="2:5" ht="64">
      <c r="B188" s="219">
        <v>43738</v>
      </c>
      <c r="C188" s="217">
        <v>5277</v>
      </c>
      <c r="D188" s="217" t="s">
        <v>653</v>
      </c>
      <c r="E188" s="217" t="s">
        <v>725</v>
      </c>
    </row>
    <row r="189" spans="2:5" ht="64">
      <c r="B189" s="219">
        <v>43739</v>
      </c>
      <c r="C189" s="217">
        <v>2100</v>
      </c>
      <c r="D189" s="217" t="s">
        <v>653</v>
      </c>
      <c r="E189" s="217" t="s">
        <v>726</v>
      </c>
    </row>
    <row r="190" spans="2:5" ht="64">
      <c r="B190" s="219">
        <v>43740</v>
      </c>
      <c r="C190" s="217">
        <v>28375</v>
      </c>
      <c r="D190" s="217" t="s">
        <v>653</v>
      </c>
      <c r="E190" s="217" t="s">
        <v>727</v>
      </c>
    </row>
    <row r="191" spans="2:5" ht="64">
      <c r="B191" s="219">
        <v>43742</v>
      </c>
      <c r="C191" s="217">
        <v>1000</v>
      </c>
      <c r="D191" s="217" t="s">
        <v>653</v>
      </c>
      <c r="E191" s="217" t="s">
        <v>728</v>
      </c>
    </row>
    <row r="192" spans="2:5" ht="64">
      <c r="B192" s="219">
        <v>43745</v>
      </c>
      <c r="C192" s="217">
        <v>50</v>
      </c>
      <c r="D192" s="217" t="s">
        <v>653</v>
      </c>
      <c r="E192" s="217" t="s">
        <v>729</v>
      </c>
    </row>
    <row r="193" spans="2:5" ht="64">
      <c r="B193" s="219">
        <v>43745</v>
      </c>
      <c r="C193" s="217">
        <v>1100</v>
      </c>
      <c r="D193" s="217" t="s">
        <v>653</v>
      </c>
      <c r="E193" s="217" t="s">
        <v>730</v>
      </c>
    </row>
    <row r="194" spans="2:5" ht="64">
      <c r="B194" s="219">
        <v>43745</v>
      </c>
      <c r="C194" s="217">
        <v>1200</v>
      </c>
      <c r="D194" s="217" t="s">
        <v>653</v>
      </c>
      <c r="E194" s="217" t="s">
        <v>731</v>
      </c>
    </row>
    <row r="195" spans="2:5" ht="64">
      <c r="B195" s="219">
        <v>43747</v>
      </c>
      <c r="C195" s="217">
        <v>1100</v>
      </c>
      <c r="D195" s="217" t="s">
        <v>653</v>
      </c>
      <c r="E195" s="217" t="s">
        <v>732</v>
      </c>
    </row>
    <row r="196" spans="2:5" ht="64">
      <c r="B196" s="219">
        <v>43748</v>
      </c>
      <c r="C196" s="217">
        <v>6450</v>
      </c>
      <c r="D196" s="217" t="s">
        <v>653</v>
      </c>
      <c r="E196" s="217" t="s">
        <v>733</v>
      </c>
    </row>
    <row r="197" spans="2:5" ht="64">
      <c r="B197" s="219">
        <v>43749</v>
      </c>
      <c r="C197" s="217">
        <v>500</v>
      </c>
      <c r="D197" s="217" t="s">
        <v>653</v>
      </c>
      <c r="E197" s="217" t="s">
        <v>734</v>
      </c>
    </row>
    <row r="198" spans="2:5" ht="64">
      <c r="B198" s="219">
        <v>43752</v>
      </c>
      <c r="C198" s="217">
        <v>100</v>
      </c>
      <c r="D198" s="217" t="s">
        <v>653</v>
      </c>
      <c r="E198" s="217" t="s">
        <v>735</v>
      </c>
    </row>
    <row r="199" spans="2:5" ht="64">
      <c r="B199" s="219">
        <v>43752</v>
      </c>
      <c r="C199" s="217">
        <v>1177</v>
      </c>
      <c r="D199" s="217" t="s">
        <v>653</v>
      </c>
      <c r="E199" s="217" t="s">
        <v>736</v>
      </c>
    </row>
    <row r="200" spans="2:5" ht="64">
      <c r="B200" s="219">
        <v>43752</v>
      </c>
      <c r="C200" s="217">
        <v>2100</v>
      </c>
      <c r="D200" s="217" t="s">
        <v>653</v>
      </c>
      <c r="E200" s="217" t="s">
        <v>737</v>
      </c>
    </row>
    <row r="201" spans="2:5" ht="64">
      <c r="B201" s="219">
        <v>43754</v>
      </c>
      <c r="C201" s="217">
        <v>4050</v>
      </c>
      <c r="D201" s="217" t="s">
        <v>653</v>
      </c>
      <c r="E201" s="217" t="s">
        <v>738</v>
      </c>
    </row>
    <row r="202" spans="2:5" ht="64">
      <c r="B202" s="219">
        <v>43755</v>
      </c>
      <c r="C202" s="217">
        <v>500</v>
      </c>
      <c r="D202" s="217" t="s">
        <v>653</v>
      </c>
      <c r="E202" s="217" t="s">
        <v>739</v>
      </c>
    </row>
    <row r="203" spans="2:5" ht="64">
      <c r="B203" s="219">
        <v>43756</v>
      </c>
      <c r="C203" s="217">
        <v>200</v>
      </c>
      <c r="D203" s="217" t="s">
        <v>653</v>
      </c>
      <c r="E203" s="217" t="s">
        <v>740</v>
      </c>
    </row>
    <row r="204" spans="2:5" ht="64">
      <c r="B204" s="219">
        <v>43759</v>
      </c>
      <c r="C204" s="217">
        <v>100</v>
      </c>
      <c r="D204" s="217" t="s">
        <v>653</v>
      </c>
      <c r="E204" s="217" t="s">
        <v>741</v>
      </c>
    </row>
    <row r="205" spans="2:5" ht="64">
      <c r="B205" s="219">
        <v>43759</v>
      </c>
      <c r="C205" s="217">
        <v>2100</v>
      </c>
      <c r="D205" s="217" t="s">
        <v>653</v>
      </c>
      <c r="E205" s="217" t="s">
        <v>742</v>
      </c>
    </row>
    <row r="206" spans="2:5" ht="64">
      <c r="B206" s="219">
        <v>43760</v>
      </c>
      <c r="C206" s="217">
        <v>142</v>
      </c>
      <c r="D206" s="217" t="s">
        <v>653</v>
      </c>
      <c r="E206" s="217" t="s">
        <v>743</v>
      </c>
    </row>
    <row r="207" spans="2:5" ht="64">
      <c r="B207" s="219">
        <v>43761</v>
      </c>
      <c r="C207" s="217">
        <v>772</v>
      </c>
      <c r="D207" s="217" t="s">
        <v>653</v>
      </c>
      <c r="E207" s="217" t="s">
        <v>744</v>
      </c>
    </row>
    <row r="208" spans="2:5" ht="64">
      <c r="B208" s="219">
        <v>43762</v>
      </c>
      <c r="C208" s="217">
        <v>5250</v>
      </c>
      <c r="D208" s="217" t="s">
        <v>653</v>
      </c>
      <c r="E208" s="217" t="s">
        <v>745</v>
      </c>
    </row>
    <row r="209" spans="2:5" ht="64">
      <c r="B209" s="219">
        <v>43763</v>
      </c>
      <c r="C209" s="217">
        <v>970</v>
      </c>
      <c r="D209" s="217" t="s">
        <v>653</v>
      </c>
      <c r="E209" s="217" t="s">
        <v>746</v>
      </c>
    </row>
    <row r="210" spans="2:5" ht="64">
      <c r="B210" s="219">
        <v>43766</v>
      </c>
      <c r="C210" s="217">
        <v>500</v>
      </c>
      <c r="D210" s="217" t="s">
        <v>653</v>
      </c>
      <c r="E210" s="217" t="s">
        <v>747</v>
      </c>
    </row>
    <row r="211" spans="2:5" ht="64">
      <c r="B211" s="219">
        <v>43766</v>
      </c>
      <c r="C211" s="217">
        <v>10000</v>
      </c>
      <c r="D211" s="217" t="s">
        <v>653</v>
      </c>
      <c r="E211" s="217" t="s">
        <v>748</v>
      </c>
    </row>
    <row r="212" spans="2:5" ht="64">
      <c r="B212" s="219">
        <v>43767</v>
      </c>
      <c r="C212" s="217">
        <v>1629.5</v>
      </c>
      <c r="D212" s="217" t="s">
        <v>653</v>
      </c>
      <c r="E212" s="217" t="s">
        <v>749</v>
      </c>
    </row>
    <row r="213" spans="2:5" ht="64">
      <c r="B213" s="219">
        <v>43768</v>
      </c>
      <c r="C213" s="217">
        <v>420</v>
      </c>
      <c r="D213" s="217" t="s">
        <v>653</v>
      </c>
      <c r="E213" s="217" t="s">
        <v>750</v>
      </c>
    </row>
    <row r="214" spans="2:5" ht="64">
      <c r="B214" s="219">
        <v>43769</v>
      </c>
      <c r="C214" s="217">
        <v>197</v>
      </c>
      <c r="D214" s="217" t="s">
        <v>653</v>
      </c>
      <c r="E214" s="217" t="s">
        <v>751</v>
      </c>
    </row>
    <row r="215" spans="2:5" ht="64">
      <c r="B215" s="219">
        <v>43770</v>
      </c>
      <c r="C215" s="217">
        <v>1600</v>
      </c>
      <c r="D215" s="217" t="s">
        <v>653</v>
      </c>
      <c r="E215" s="217" t="s">
        <v>752</v>
      </c>
    </row>
    <row r="216" spans="2:5" ht="64">
      <c r="B216" s="219">
        <v>43774</v>
      </c>
      <c r="C216" s="217">
        <v>120</v>
      </c>
      <c r="D216" s="217" t="s">
        <v>653</v>
      </c>
      <c r="E216" s="217" t="s">
        <v>753</v>
      </c>
    </row>
    <row r="217" spans="2:5" ht="64">
      <c r="B217" s="219">
        <v>43774</v>
      </c>
      <c r="C217" s="217">
        <v>134</v>
      </c>
      <c r="D217" s="217" t="s">
        <v>653</v>
      </c>
      <c r="E217" s="217" t="s">
        <v>754</v>
      </c>
    </row>
    <row r="218" spans="2:5" ht="64">
      <c r="B218" s="219">
        <v>43774</v>
      </c>
      <c r="C218" s="217">
        <v>300</v>
      </c>
      <c r="D218" s="217" t="s">
        <v>653</v>
      </c>
      <c r="E218" s="217" t="s">
        <v>755</v>
      </c>
    </row>
    <row r="219" spans="2:5" ht="64">
      <c r="B219" s="219">
        <v>43775</v>
      </c>
      <c r="C219" s="217">
        <v>420</v>
      </c>
      <c r="D219" s="217" t="s">
        <v>653</v>
      </c>
      <c r="E219" s="217" t="s">
        <v>756</v>
      </c>
    </row>
    <row r="220" spans="2:5" ht="64">
      <c r="B220" s="219">
        <v>43776</v>
      </c>
      <c r="C220" s="217">
        <v>2730</v>
      </c>
      <c r="D220" s="217" t="s">
        <v>653</v>
      </c>
      <c r="E220" s="217" t="s">
        <v>757</v>
      </c>
    </row>
    <row r="221" spans="2:5" ht="64">
      <c r="B221" s="219">
        <v>43780</v>
      </c>
      <c r="C221" s="217">
        <v>50</v>
      </c>
      <c r="D221" s="217" t="s">
        <v>653</v>
      </c>
      <c r="E221" s="217" t="s">
        <v>758</v>
      </c>
    </row>
    <row r="222" spans="2:5" ht="64">
      <c r="B222" s="219">
        <v>43780</v>
      </c>
      <c r="C222" s="217">
        <v>545.24</v>
      </c>
      <c r="D222" s="217" t="s">
        <v>653</v>
      </c>
      <c r="E222" s="217" t="s">
        <v>759</v>
      </c>
    </row>
    <row r="223" spans="2:5" ht="64">
      <c r="B223" s="219">
        <v>43782</v>
      </c>
      <c r="C223" s="217">
        <v>170</v>
      </c>
      <c r="D223" s="217" t="s">
        <v>653</v>
      </c>
      <c r="E223" s="217" t="s">
        <v>760</v>
      </c>
    </row>
    <row r="224" spans="2:5" ht="64">
      <c r="B224" s="219">
        <v>43783</v>
      </c>
      <c r="C224" s="217">
        <v>641.44000000000005</v>
      </c>
      <c r="D224" s="217" t="s">
        <v>653</v>
      </c>
      <c r="E224" s="217" t="s">
        <v>761</v>
      </c>
    </row>
    <row r="225" spans="2:5" ht="64">
      <c r="B225" s="219">
        <v>43784</v>
      </c>
      <c r="C225" s="217">
        <v>1677</v>
      </c>
      <c r="D225" s="217" t="s">
        <v>653</v>
      </c>
      <c r="E225" s="217" t="s">
        <v>762</v>
      </c>
    </row>
    <row r="226" spans="2:5" ht="64">
      <c r="B226" s="219">
        <v>43787</v>
      </c>
      <c r="C226" s="217">
        <v>620</v>
      </c>
      <c r="D226" s="217" t="s">
        <v>653</v>
      </c>
      <c r="E226" s="217" t="s">
        <v>763</v>
      </c>
    </row>
    <row r="227" spans="2:5" ht="64">
      <c r="B227" s="219">
        <v>43787</v>
      </c>
      <c r="C227" s="217">
        <v>4800</v>
      </c>
      <c r="D227" s="217" t="s">
        <v>653</v>
      </c>
      <c r="E227" s="217" t="s">
        <v>764</v>
      </c>
    </row>
    <row r="228" spans="2:5" ht="64">
      <c r="B228" s="219">
        <v>43788</v>
      </c>
      <c r="C228" s="217">
        <v>50</v>
      </c>
      <c r="D228" s="217" t="s">
        <v>653</v>
      </c>
      <c r="E228" s="217" t="s">
        <v>765</v>
      </c>
    </row>
    <row r="229" spans="2:5" ht="64">
      <c r="B229" s="219">
        <v>43790</v>
      </c>
      <c r="C229" s="217">
        <v>1000</v>
      </c>
      <c r="D229" s="217" t="s">
        <v>653</v>
      </c>
      <c r="E229" s="217" t="s">
        <v>766</v>
      </c>
    </row>
    <row r="230" spans="2:5" ht="64">
      <c r="B230" s="219">
        <v>43791</v>
      </c>
      <c r="C230" s="217">
        <v>3000</v>
      </c>
      <c r="D230" s="217" t="s">
        <v>653</v>
      </c>
      <c r="E230" s="217" t="s">
        <v>767</v>
      </c>
    </row>
    <row r="231" spans="2:5" ht="64">
      <c r="B231" s="219">
        <v>43794</v>
      </c>
      <c r="C231" s="217">
        <v>100</v>
      </c>
      <c r="D231" s="217" t="s">
        <v>653</v>
      </c>
      <c r="E231" s="217" t="s">
        <v>768</v>
      </c>
    </row>
    <row r="232" spans="2:5" ht="64">
      <c r="B232" s="219">
        <v>43794</v>
      </c>
      <c r="C232" s="217">
        <v>200</v>
      </c>
      <c r="D232" s="217" t="s">
        <v>653</v>
      </c>
      <c r="E232" s="217" t="s">
        <v>769</v>
      </c>
    </row>
    <row r="233" spans="2:5" ht="64">
      <c r="B233" s="219">
        <v>43794</v>
      </c>
      <c r="C233" s="217">
        <v>600</v>
      </c>
      <c r="D233" s="217" t="s">
        <v>653</v>
      </c>
      <c r="E233" s="217" t="s">
        <v>770</v>
      </c>
    </row>
    <row r="234" spans="2:5" ht="64">
      <c r="B234" s="219">
        <v>43795</v>
      </c>
      <c r="C234" s="217">
        <v>50</v>
      </c>
      <c r="D234" s="217" t="s">
        <v>653</v>
      </c>
      <c r="E234" s="217" t="s">
        <v>771</v>
      </c>
    </row>
    <row r="235" spans="2:5" ht="64">
      <c r="B235" s="219">
        <v>43796</v>
      </c>
      <c r="C235" s="217">
        <v>150</v>
      </c>
      <c r="D235" s="217" t="s">
        <v>653</v>
      </c>
      <c r="E235" s="217" t="s">
        <v>772</v>
      </c>
    </row>
    <row r="236" spans="2:5" ht="64">
      <c r="B236" s="219">
        <v>43798</v>
      </c>
      <c r="C236" s="217">
        <v>700</v>
      </c>
      <c r="D236" s="217" t="s">
        <v>653</v>
      </c>
      <c r="E236" s="217" t="s">
        <v>773</v>
      </c>
    </row>
    <row r="237" spans="2:5" ht="64">
      <c r="B237" s="219">
        <v>43801</v>
      </c>
      <c r="C237" s="217">
        <v>800</v>
      </c>
      <c r="D237" s="217" t="s">
        <v>653</v>
      </c>
      <c r="E237" s="217" t="s">
        <v>774</v>
      </c>
    </row>
    <row r="238" spans="2:5" ht="64">
      <c r="B238" s="219">
        <v>43801</v>
      </c>
      <c r="C238" s="217">
        <v>11200</v>
      </c>
      <c r="D238" s="217" t="s">
        <v>653</v>
      </c>
      <c r="E238" s="217" t="s">
        <v>775</v>
      </c>
    </row>
    <row r="239" spans="2:5" ht="64">
      <c r="B239" s="219">
        <v>43802</v>
      </c>
      <c r="C239" s="217">
        <v>2420.1</v>
      </c>
      <c r="D239" s="217" t="s">
        <v>653</v>
      </c>
      <c r="E239" s="217" t="s">
        <v>776</v>
      </c>
    </row>
    <row r="240" spans="2:5" ht="64">
      <c r="B240" s="219">
        <v>43803</v>
      </c>
      <c r="C240" s="217">
        <v>259</v>
      </c>
      <c r="D240" s="217" t="s">
        <v>653</v>
      </c>
      <c r="E240" s="217" t="s">
        <v>777</v>
      </c>
    </row>
    <row r="241" spans="2:5" ht="64">
      <c r="B241" s="219">
        <v>43804</v>
      </c>
      <c r="C241" s="217">
        <v>1850</v>
      </c>
      <c r="D241" s="217" t="s">
        <v>653</v>
      </c>
      <c r="E241" s="217" t="s">
        <v>778</v>
      </c>
    </row>
    <row r="242" spans="2:5" ht="64">
      <c r="B242" s="219">
        <v>43805</v>
      </c>
      <c r="C242" s="217">
        <v>200</v>
      </c>
      <c r="D242" s="217" t="s">
        <v>653</v>
      </c>
      <c r="E242" s="217" t="s">
        <v>779</v>
      </c>
    </row>
    <row r="243" spans="2:5" ht="64">
      <c r="B243" s="219">
        <v>43808</v>
      </c>
      <c r="C243" s="217">
        <v>1000</v>
      </c>
      <c r="D243" s="217" t="s">
        <v>653</v>
      </c>
      <c r="E243" s="217" t="s">
        <v>780</v>
      </c>
    </row>
    <row r="244" spans="2:5" ht="64">
      <c r="B244" s="219">
        <v>43808</v>
      </c>
      <c r="C244" s="217">
        <v>2500</v>
      </c>
      <c r="D244" s="217" t="s">
        <v>653</v>
      </c>
      <c r="E244" s="217" t="s">
        <v>781</v>
      </c>
    </row>
    <row r="245" spans="2:5" ht="64">
      <c r="B245" s="219">
        <v>43809</v>
      </c>
      <c r="C245" s="217">
        <v>600</v>
      </c>
      <c r="D245" s="217" t="s">
        <v>653</v>
      </c>
      <c r="E245" s="217" t="s">
        <v>782</v>
      </c>
    </row>
    <row r="246" spans="2:5" ht="64">
      <c r="B246" s="219">
        <v>43810</v>
      </c>
      <c r="C246" s="217">
        <v>1200</v>
      </c>
      <c r="D246" s="217" t="s">
        <v>653</v>
      </c>
      <c r="E246" s="217" t="s">
        <v>783</v>
      </c>
    </row>
    <row r="247" spans="2:5" ht="64">
      <c r="B247" s="219">
        <v>43811</v>
      </c>
      <c r="C247" s="217">
        <v>600</v>
      </c>
      <c r="D247" s="217" t="s">
        <v>653</v>
      </c>
      <c r="E247" s="217" t="s">
        <v>784</v>
      </c>
    </row>
    <row r="248" spans="2:5" ht="64">
      <c r="B248" s="219">
        <v>43812</v>
      </c>
      <c r="C248" s="217">
        <v>5400</v>
      </c>
      <c r="D248" s="217" t="s">
        <v>653</v>
      </c>
      <c r="E248" s="217" t="s">
        <v>785</v>
      </c>
    </row>
    <row r="249" spans="2:5" ht="64">
      <c r="B249" s="219">
        <v>43815</v>
      </c>
      <c r="C249" s="217">
        <v>100</v>
      </c>
      <c r="D249" s="217" t="s">
        <v>653</v>
      </c>
      <c r="E249" s="217" t="s">
        <v>786</v>
      </c>
    </row>
    <row r="250" spans="2:5" ht="64">
      <c r="B250" s="219">
        <v>43815</v>
      </c>
      <c r="C250" s="217">
        <v>158</v>
      </c>
      <c r="D250" s="217" t="s">
        <v>653</v>
      </c>
      <c r="E250" s="217" t="s">
        <v>787</v>
      </c>
    </row>
    <row r="251" spans="2:5" ht="64">
      <c r="B251" s="219">
        <v>43815</v>
      </c>
      <c r="C251" s="217">
        <v>1600</v>
      </c>
      <c r="D251" s="217" t="s">
        <v>653</v>
      </c>
      <c r="E251" s="217" t="s">
        <v>788</v>
      </c>
    </row>
    <row r="252" spans="2:5" ht="64">
      <c r="B252" s="219">
        <v>43816</v>
      </c>
      <c r="C252" s="217">
        <v>2360</v>
      </c>
      <c r="D252" s="217" t="s">
        <v>653</v>
      </c>
      <c r="E252" s="217" t="s">
        <v>789</v>
      </c>
    </row>
    <row r="253" spans="2:5" ht="64">
      <c r="B253" s="219">
        <v>43817</v>
      </c>
      <c r="C253" s="217">
        <v>18600</v>
      </c>
      <c r="D253" s="217" t="s">
        <v>653</v>
      </c>
      <c r="E253" s="217" t="s">
        <v>790</v>
      </c>
    </row>
    <row r="254" spans="2:5" ht="64">
      <c r="B254" s="219">
        <v>43819</v>
      </c>
      <c r="C254" s="217">
        <v>200</v>
      </c>
      <c r="D254" s="217" t="s">
        <v>653</v>
      </c>
      <c r="E254" s="217" t="s">
        <v>791</v>
      </c>
    </row>
    <row r="255" spans="2:5" ht="64">
      <c r="B255" s="219">
        <v>43822</v>
      </c>
      <c r="C255" s="217">
        <v>1127</v>
      </c>
      <c r="D255" s="217" t="s">
        <v>653</v>
      </c>
      <c r="E255" s="217" t="s">
        <v>792</v>
      </c>
    </row>
    <row r="256" spans="2:5" ht="64">
      <c r="B256" s="219">
        <v>43822</v>
      </c>
      <c r="C256" s="217">
        <v>3150</v>
      </c>
      <c r="D256" s="217" t="s">
        <v>653</v>
      </c>
      <c r="E256" s="217" t="s">
        <v>793</v>
      </c>
    </row>
    <row r="257" spans="2:5" ht="64">
      <c r="B257" s="219">
        <v>43822</v>
      </c>
      <c r="C257" s="217">
        <v>3500</v>
      </c>
      <c r="D257" s="217" t="s">
        <v>653</v>
      </c>
      <c r="E257" s="217" t="s">
        <v>794</v>
      </c>
    </row>
    <row r="258" spans="2:5" ht="64">
      <c r="B258" s="219">
        <v>43823</v>
      </c>
      <c r="C258" s="217">
        <v>200</v>
      </c>
      <c r="D258" s="217" t="s">
        <v>653</v>
      </c>
      <c r="E258" s="217" t="s">
        <v>795</v>
      </c>
    </row>
    <row r="259" spans="2:5" ht="64">
      <c r="B259" s="219">
        <v>43824</v>
      </c>
      <c r="C259" s="217">
        <v>2700</v>
      </c>
      <c r="D259" s="217" t="s">
        <v>653</v>
      </c>
      <c r="E259" s="217" t="s">
        <v>796</v>
      </c>
    </row>
    <row r="260" spans="2:5" ht="64">
      <c r="B260" s="219">
        <v>43825</v>
      </c>
      <c r="C260" s="217">
        <v>1350</v>
      </c>
      <c r="D260" s="217" t="s">
        <v>653</v>
      </c>
      <c r="E260" s="217" t="s">
        <v>797</v>
      </c>
    </row>
    <row r="261" spans="2:5" ht="64">
      <c r="B261" s="219">
        <v>43826</v>
      </c>
      <c r="C261" s="217">
        <v>2000</v>
      </c>
      <c r="D261" s="217" t="s">
        <v>653</v>
      </c>
      <c r="E261" s="217" t="s">
        <v>798</v>
      </c>
    </row>
    <row r="262" spans="2:5" ht="64">
      <c r="B262" s="219">
        <v>43829</v>
      </c>
      <c r="C262" s="217">
        <v>2100</v>
      </c>
      <c r="D262" s="217" t="s">
        <v>653</v>
      </c>
      <c r="E262" s="217" t="s">
        <v>799</v>
      </c>
    </row>
    <row r="263" spans="2:5" ht="64">
      <c r="B263" s="219">
        <v>43829</v>
      </c>
      <c r="C263" s="217">
        <v>10850</v>
      </c>
      <c r="D263" s="217" t="s">
        <v>653</v>
      </c>
      <c r="E263" s="217" t="s">
        <v>800</v>
      </c>
    </row>
    <row r="264" spans="2:5" ht="64">
      <c r="B264" s="219">
        <v>43830</v>
      </c>
      <c r="C264" s="217">
        <v>1153</v>
      </c>
      <c r="D264" s="217" t="s">
        <v>653</v>
      </c>
      <c r="E264" s="217" t="s">
        <v>801</v>
      </c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F400"/>
  <sheetViews>
    <sheetView showGridLines="0" zoomScale="142" workbookViewId="0">
      <selection activeCell="B10" sqref="B10"/>
    </sheetView>
  </sheetViews>
  <sheetFormatPr baseColWidth="10" defaultColWidth="9.1640625" defaultRowHeight="22" customHeight="1"/>
  <cols>
    <col min="1" max="1" width="9.1640625" style="75" customWidth="1"/>
    <col min="2" max="2" width="35.1640625" style="114" customWidth="1"/>
    <col min="3" max="3" width="24" style="75" customWidth="1"/>
    <col min="4" max="4" width="69.1640625" style="75" customWidth="1"/>
    <col min="5" max="249" width="9.1640625" style="42" customWidth="1"/>
    <col min="250" max="16384" width="9.1640625" style="42"/>
  </cols>
  <sheetData>
    <row r="1" spans="1:58" ht="22" customHeight="1">
      <c r="A1" s="29"/>
      <c r="B1" s="39"/>
      <c r="C1" s="20"/>
      <c r="D1" s="32"/>
    </row>
    <row r="2" spans="1:58" ht="22" customHeight="1">
      <c r="A2" s="184" t="s">
        <v>72</v>
      </c>
      <c r="B2" s="185"/>
      <c r="C2" s="185"/>
      <c r="D2" s="185"/>
    </row>
    <row r="3" spans="1:58" ht="22" customHeight="1" thickBot="1">
      <c r="A3" s="17"/>
      <c r="B3" s="18"/>
      <c r="C3" s="18"/>
      <c r="D3" s="17"/>
    </row>
    <row r="4" spans="1:58" ht="22" customHeight="1" thickBot="1">
      <c r="A4" s="102"/>
      <c r="B4" s="76" t="s">
        <v>6</v>
      </c>
      <c r="C4" s="45">
        <f>SUM(C7:C2520)</f>
        <v>882940.72000000032</v>
      </c>
      <c r="D4" s="137"/>
    </row>
    <row r="5" spans="1:58" ht="22" customHeight="1">
      <c r="A5" s="111"/>
      <c r="B5" s="112" t="s">
        <v>7</v>
      </c>
      <c r="C5" s="113"/>
      <c r="D5" s="136"/>
    </row>
    <row r="6" spans="1:58" ht="22" customHeight="1">
      <c r="A6" s="279"/>
      <c r="B6" s="276" t="s">
        <v>8</v>
      </c>
      <c r="C6" s="135" t="s">
        <v>9</v>
      </c>
      <c r="D6" s="73" t="s">
        <v>10</v>
      </c>
    </row>
    <row r="7" spans="1:58" s="98" customFormat="1" ht="22" customHeight="1">
      <c r="A7" s="280"/>
      <c r="B7" s="277">
        <v>43647.072939815</v>
      </c>
      <c r="C7" s="131">
        <v>300</v>
      </c>
      <c r="D7" s="133" t="s">
        <v>816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8" spans="1:58" s="87" customFormat="1" ht="22" customHeight="1">
      <c r="A8" s="280"/>
      <c r="B8" s="277">
        <v>43648.090671296231</v>
      </c>
      <c r="C8" s="131">
        <v>52000</v>
      </c>
      <c r="D8" s="133" t="s">
        <v>817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</row>
    <row r="9" spans="1:58" s="87" customFormat="1" ht="22" customHeight="1">
      <c r="A9" s="280"/>
      <c r="B9" s="277">
        <v>43649.066250000149</v>
      </c>
      <c r="C9" s="131">
        <v>0.72</v>
      </c>
      <c r="D9" s="133" t="s">
        <v>818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</row>
    <row r="10" spans="1:58" s="87" customFormat="1" ht="22" customHeight="1">
      <c r="A10" s="280"/>
      <c r="B10" s="277">
        <v>43649.04934027791</v>
      </c>
      <c r="C10" s="131">
        <v>8.58</v>
      </c>
      <c r="D10" s="133" t="s">
        <v>819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1" spans="1:58" s="87" customFormat="1" ht="22" customHeight="1">
      <c r="A11" s="280"/>
      <c r="B11" s="277">
        <v>43649.0859375</v>
      </c>
      <c r="C11" s="131">
        <v>100</v>
      </c>
      <c r="D11" s="133" t="s">
        <v>820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</row>
    <row r="12" spans="1:58" s="87" customFormat="1" ht="22" customHeight="1">
      <c r="A12" s="281"/>
      <c r="B12" s="275">
        <v>43649.08640046278</v>
      </c>
      <c r="C12" s="131">
        <v>100</v>
      </c>
      <c r="D12" s="133" t="s">
        <v>821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</row>
    <row r="13" spans="1:58" ht="22" customHeight="1">
      <c r="A13" s="281"/>
      <c r="B13" s="278"/>
      <c r="C13" s="132"/>
      <c r="D13" s="134"/>
    </row>
    <row r="14" spans="1:58" ht="22" customHeight="1">
      <c r="A14" s="280"/>
      <c r="B14" s="277">
        <v>43649.090428240597</v>
      </c>
      <c r="C14" s="131">
        <v>400</v>
      </c>
      <c r="D14" s="133" t="s">
        <v>822</v>
      </c>
    </row>
    <row r="15" spans="1:58" ht="22" customHeight="1">
      <c r="A15" s="280"/>
      <c r="B15" s="277">
        <v>43649.088888888713</v>
      </c>
      <c r="C15" s="131">
        <v>500</v>
      </c>
      <c r="D15" s="133" t="s">
        <v>823</v>
      </c>
    </row>
    <row r="16" spans="1:58" ht="22" customHeight="1">
      <c r="A16" s="280"/>
      <c r="B16" s="277">
        <v>43650.063483796082</v>
      </c>
      <c r="C16" s="131">
        <v>0.3</v>
      </c>
      <c r="D16" s="133" t="s">
        <v>824</v>
      </c>
    </row>
    <row r="17" spans="1:4" ht="22" customHeight="1">
      <c r="A17" s="280"/>
      <c r="B17" s="277">
        <v>43650.053969907574</v>
      </c>
      <c r="C17" s="131">
        <v>1.7</v>
      </c>
      <c r="D17" s="133" t="s">
        <v>825</v>
      </c>
    </row>
    <row r="18" spans="1:4" ht="22" customHeight="1">
      <c r="A18" s="280"/>
      <c r="B18" s="277">
        <v>43650.072175926063</v>
      </c>
      <c r="C18" s="131">
        <v>2.7</v>
      </c>
      <c r="D18" s="133" t="s">
        <v>826</v>
      </c>
    </row>
    <row r="19" spans="1:4" ht="22" customHeight="1">
      <c r="A19" s="280"/>
      <c r="B19" s="277">
        <v>43651.063402778003</v>
      </c>
      <c r="C19" s="131">
        <v>0.43</v>
      </c>
      <c r="D19" s="133" t="s">
        <v>827</v>
      </c>
    </row>
    <row r="20" spans="1:4" ht="22" customHeight="1">
      <c r="A20" s="280"/>
      <c r="B20" s="277">
        <v>43651.070196759421</v>
      </c>
      <c r="C20" s="131">
        <v>0.97</v>
      </c>
      <c r="D20" s="133" t="s">
        <v>828</v>
      </c>
    </row>
    <row r="21" spans="1:4" ht="22" customHeight="1">
      <c r="A21" s="280"/>
      <c r="B21" s="277">
        <v>43651.085856481455</v>
      </c>
      <c r="C21" s="131">
        <v>2000</v>
      </c>
      <c r="D21" s="133" t="s">
        <v>829</v>
      </c>
    </row>
    <row r="22" spans="1:4" ht="22" customHeight="1">
      <c r="A22" s="280"/>
      <c r="B22" s="277">
        <v>43653.452650462743</v>
      </c>
      <c r="C22" s="131">
        <v>0.2</v>
      </c>
      <c r="D22" s="133" t="s">
        <v>830</v>
      </c>
    </row>
    <row r="23" spans="1:4" ht="22" customHeight="1">
      <c r="A23" s="280"/>
      <c r="B23" s="277">
        <v>43653.46026620362</v>
      </c>
      <c r="C23" s="131">
        <v>0.32</v>
      </c>
      <c r="D23" s="133" t="s">
        <v>831</v>
      </c>
    </row>
    <row r="24" spans="1:4" ht="22" customHeight="1">
      <c r="A24" s="280"/>
      <c r="B24" s="277">
        <v>43653.461712962948</v>
      </c>
      <c r="C24" s="131">
        <v>0.8</v>
      </c>
      <c r="D24" s="133" t="s">
        <v>832</v>
      </c>
    </row>
    <row r="25" spans="1:4" ht="22" customHeight="1">
      <c r="A25" s="280"/>
      <c r="B25" s="277">
        <v>43654.111493055709</v>
      </c>
      <c r="C25" s="131">
        <v>300</v>
      </c>
      <c r="D25" s="133" t="s">
        <v>833</v>
      </c>
    </row>
    <row r="26" spans="1:4" ht="22" customHeight="1">
      <c r="A26" s="280"/>
      <c r="B26" s="277">
        <v>43654.09909722209</v>
      </c>
      <c r="C26" s="131">
        <v>500</v>
      </c>
      <c r="D26" s="133" t="s">
        <v>834</v>
      </c>
    </row>
    <row r="27" spans="1:4" ht="22" customHeight="1">
      <c r="A27" s="280"/>
      <c r="B27" s="277">
        <v>43655.068043981679</v>
      </c>
      <c r="C27" s="131">
        <v>300</v>
      </c>
      <c r="D27" s="133" t="s">
        <v>835</v>
      </c>
    </row>
    <row r="28" spans="1:4" ht="22" customHeight="1">
      <c r="A28" s="280"/>
      <c r="B28" s="277">
        <v>43655.06901620375</v>
      </c>
      <c r="C28" s="131">
        <v>1000</v>
      </c>
      <c r="D28" s="133" t="s">
        <v>836</v>
      </c>
    </row>
    <row r="29" spans="1:4" ht="22" customHeight="1">
      <c r="A29" s="280"/>
      <c r="B29" s="277">
        <v>43656.075601852033</v>
      </c>
      <c r="C29" s="131">
        <v>0.08</v>
      </c>
      <c r="D29" s="133" t="s">
        <v>837</v>
      </c>
    </row>
    <row r="30" spans="1:4" ht="22" customHeight="1">
      <c r="A30" s="280"/>
      <c r="B30" s="277">
        <v>43656.059803240933</v>
      </c>
      <c r="C30" s="131">
        <v>0.17</v>
      </c>
      <c r="D30" s="133" t="s">
        <v>838</v>
      </c>
    </row>
    <row r="31" spans="1:4" ht="22" customHeight="1">
      <c r="A31" s="280"/>
      <c r="B31" s="277">
        <v>43656.06413194444</v>
      </c>
      <c r="C31" s="131">
        <v>0.18</v>
      </c>
      <c r="D31" s="133" t="s">
        <v>839</v>
      </c>
    </row>
    <row r="32" spans="1:4" ht="22" customHeight="1">
      <c r="A32" s="280"/>
      <c r="B32" s="277">
        <v>43656.071689814795</v>
      </c>
      <c r="C32" s="131">
        <v>0.48</v>
      </c>
      <c r="D32" s="133" t="s">
        <v>840</v>
      </c>
    </row>
    <row r="33" spans="1:4" ht="22" customHeight="1">
      <c r="A33" s="280"/>
      <c r="B33" s="277">
        <v>43656.056909722276</v>
      </c>
      <c r="C33" s="131">
        <v>0.6</v>
      </c>
      <c r="D33" s="133" t="s">
        <v>841</v>
      </c>
    </row>
    <row r="34" spans="1:4" ht="22" customHeight="1">
      <c r="A34" s="280"/>
      <c r="B34" s="277">
        <v>43656.058900462929</v>
      </c>
      <c r="C34" s="131">
        <v>0.6</v>
      </c>
      <c r="D34" s="133" t="s">
        <v>842</v>
      </c>
    </row>
    <row r="35" spans="1:4" ht="22" customHeight="1">
      <c r="A35" s="280"/>
      <c r="B35" s="277">
        <v>43656.066412037238</v>
      </c>
      <c r="C35" s="131">
        <v>0.74</v>
      </c>
      <c r="D35" s="133" t="s">
        <v>843</v>
      </c>
    </row>
    <row r="36" spans="1:4" ht="22" customHeight="1">
      <c r="A36" s="280"/>
      <c r="B36" s="277">
        <v>43656.052615740802</v>
      </c>
      <c r="C36" s="131">
        <v>0.9</v>
      </c>
      <c r="D36" s="133" t="s">
        <v>844</v>
      </c>
    </row>
    <row r="37" spans="1:4" ht="22" customHeight="1">
      <c r="A37" s="280"/>
      <c r="B37" s="277">
        <v>43656.065879629459</v>
      </c>
      <c r="C37" s="131">
        <v>0.9</v>
      </c>
      <c r="D37" s="133" t="s">
        <v>844</v>
      </c>
    </row>
    <row r="38" spans="1:4" ht="22" customHeight="1">
      <c r="A38" s="280"/>
      <c r="B38" s="277">
        <v>43656.069282407407</v>
      </c>
      <c r="C38" s="131">
        <v>0.96</v>
      </c>
      <c r="D38" s="133" t="s">
        <v>845</v>
      </c>
    </row>
    <row r="39" spans="1:4" ht="22" customHeight="1">
      <c r="A39" s="280"/>
      <c r="B39" s="277">
        <v>43656.071851851884</v>
      </c>
      <c r="C39" s="131">
        <v>0.98</v>
      </c>
      <c r="D39" s="133" t="s">
        <v>846</v>
      </c>
    </row>
    <row r="40" spans="1:4" ht="22" customHeight="1">
      <c r="A40" s="280"/>
      <c r="B40" s="277">
        <v>43657.072743055411</v>
      </c>
      <c r="C40" s="131">
        <v>0.12</v>
      </c>
      <c r="D40" s="133" t="s">
        <v>847</v>
      </c>
    </row>
    <row r="41" spans="1:4" ht="22" customHeight="1">
      <c r="A41" s="280"/>
      <c r="B41" s="277">
        <v>43657.086215277668</v>
      </c>
      <c r="C41" s="131">
        <v>0.14000000000000001</v>
      </c>
      <c r="D41" s="133" t="s">
        <v>848</v>
      </c>
    </row>
    <row r="42" spans="1:4" ht="22" customHeight="1">
      <c r="A42" s="280"/>
      <c r="B42" s="277">
        <v>43657.09295138903</v>
      </c>
      <c r="C42" s="131">
        <v>0.41</v>
      </c>
      <c r="D42" s="133" t="s">
        <v>849</v>
      </c>
    </row>
    <row r="43" spans="1:4" ht="22" customHeight="1">
      <c r="A43" s="280"/>
      <c r="B43" s="277">
        <v>43657.081574073993</v>
      </c>
      <c r="C43" s="131">
        <v>0.56000000000000005</v>
      </c>
      <c r="D43" s="133" t="s">
        <v>850</v>
      </c>
    </row>
    <row r="44" spans="1:4" ht="22" customHeight="1">
      <c r="A44" s="280"/>
      <c r="B44" s="277">
        <v>43657.09182870388</v>
      </c>
      <c r="C44" s="131">
        <v>0.81</v>
      </c>
      <c r="D44" s="133" t="s">
        <v>851</v>
      </c>
    </row>
    <row r="45" spans="1:4" ht="22" customHeight="1">
      <c r="A45" s="280"/>
      <c r="B45" s="277">
        <v>43657.075601852033</v>
      </c>
      <c r="C45" s="131">
        <v>0.98</v>
      </c>
      <c r="D45" s="133" t="s">
        <v>852</v>
      </c>
    </row>
    <row r="46" spans="1:4" ht="22" customHeight="1">
      <c r="A46" s="280"/>
      <c r="B46" s="277">
        <v>43658.08121527778</v>
      </c>
      <c r="C46" s="131">
        <v>0.25</v>
      </c>
      <c r="D46" s="133" t="s">
        <v>853</v>
      </c>
    </row>
    <row r="47" spans="1:4" ht="22" customHeight="1">
      <c r="A47" s="280"/>
      <c r="B47" s="277">
        <v>43658.09717592597</v>
      </c>
      <c r="C47" s="131">
        <v>0.39</v>
      </c>
      <c r="D47" s="133" t="s">
        <v>854</v>
      </c>
    </row>
    <row r="48" spans="1:4" ht="22" customHeight="1">
      <c r="A48" s="280"/>
      <c r="B48" s="277">
        <v>43658.098900462966</v>
      </c>
      <c r="C48" s="131">
        <v>0.54</v>
      </c>
      <c r="D48" s="133" t="s">
        <v>855</v>
      </c>
    </row>
    <row r="49" spans="1:4" ht="22" customHeight="1">
      <c r="A49" s="280"/>
      <c r="B49" s="277">
        <v>43658.085775462911</v>
      </c>
      <c r="C49" s="131">
        <v>0.8</v>
      </c>
      <c r="D49" s="133" t="s">
        <v>856</v>
      </c>
    </row>
    <row r="50" spans="1:4" ht="22" customHeight="1">
      <c r="A50" s="280"/>
      <c r="B50" s="277">
        <v>43660.38657407416</v>
      </c>
      <c r="C50" s="131">
        <v>0.25</v>
      </c>
      <c r="D50" s="133" t="s">
        <v>857</v>
      </c>
    </row>
    <row r="51" spans="1:4" ht="22" customHeight="1">
      <c r="A51" s="280"/>
      <c r="B51" s="277">
        <v>43660.393344907556</v>
      </c>
      <c r="C51" s="131">
        <v>0.46</v>
      </c>
      <c r="D51" s="133" t="s">
        <v>858</v>
      </c>
    </row>
    <row r="52" spans="1:4" ht="22" customHeight="1">
      <c r="A52" s="280"/>
      <c r="B52" s="277">
        <v>43660.381030092482</v>
      </c>
      <c r="C52" s="131">
        <v>0.53</v>
      </c>
      <c r="D52" s="133" t="s">
        <v>859</v>
      </c>
    </row>
    <row r="53" spans="1:4" ht="22" customHeight="1">
      <c r="A53" s="280"/>
      <c r="B53" s="277">
        <v>43660.382731481455</v>
      </c>
      <c r="C53" s="131">
        <v>0.6</v>
      </c>
      <c r="D53" s="133" t="s">
        <v>860</v>
      </c>
    </row>
    <row r="54" spans="1:4" ht="22" customHeight="1">
      <c r="A54" s="280"/>
      <c r="B54" s="277">
        <v>43660.380590277724</v>
      </c>
      <c r="C54" s="131">
        <v>0.7</v>
      </c>
      <c r="D54" s="133" t="s">
        <v>861</v>
      </c>
    </row>
    <row r="55" spans="1:4" ht="22" customHeight="1">
      <c r="A55" s="280"/>
      <c r="B55" s="277">
        <v>43660.388460648246</v>
      </c>
      <c r="C55" s="131">
        <v>100</v>
      </c>
      <c r="D55" s="133" t="s">
        <v>862</v>
      </c>
    </row>
    <row r="56" spans="1:4" ht="22" customHeight="1">
      <c r="A56" s="280"/>
      <c r="B56" s="277">
        <v>43660.374583333265</v>
      </c>
      <c r="C56" s="131">
        <v>1000</v>
      </c>
      <c r="D56" s="133" t="s">
        <v>863</v>
      </c>
    </row>
    <row r="57" spans="1:4" ht="22" customHeight="1">
      <c r="A57" s="280"/>
      <c r="B57" s="277">
        <v>43661.08581018541</v>
      </c>
      <c r="C57" s="131">
        <v>300</v>
      </c>
      <c r="D57" s="133" t="s">
        <v>864</v>
      </c>
    </row>
    <row r="58" spans="1:4" ht="22" customHeight="1">
      <c r="A58" s="280"/>
      <c r="B58" s="277">
        <v>43662.06104166666</v>
      </c>
      <c r="C58" s="131">
        <v>0.91</v>
      </c>
      <c r="D58" s="133" t="s">
        <v>865</v>
      </c>
    </row>
    <row r="59" spans="1:4" ht="22" customHeight="1">
      <c r="A59" s="280"/>
      <c r="B59" s="277">
        <v>43662.073668981437</v>
      </c>
      <c r="C59" s="131">
        <v>1000</v>
      </c>
      <c r="D59" s="133" t="s">
        <v>866</v>
      </c>
    </row>
    <row r="60" spans="1:4" ht="22" customHeight="1">
      <c r="A60" s="280"/>
      <c r="B60" s="277">
        <v>43663.072881944478</v>
      </c>
      <c r="C60" s="131">
        <v>0.63</v>
      </c>
      <c r="D60" s="133" t="s">
        <v>867</v>
      </c>
    </row>
    <row r="61" spans="1:4" ht="22" customHeight="1">
      <c r="A61" s="280"/>
      <c r="B61" s="277">
        <v>43663.113043981604</v>
      </c>
      <c r="C61" s="131">
        <v>0.94</v>
      </c>
      <c r="D61" s="133" t="s">
        <v>868</v>
      </c>
    </row>
    <row r="62" spans="1:4" ht="22" customHeight="1">
      <c r="A62" s="280"/>
      <c r="B62" s="277">
        <v>43664.066481481306</v>
      </c>
      <c r="C62" s="131">
        <v>0.1</v>
      </c>
      <c r="D62" s="133" t="s">
        <v>869</v>
      </c>
    </row>
    <row r="63" spans="1:4" ht="22" customHeight="1">
      <c r="A63" s="280"/>
      <c r="B63" s="277">
        <v>43664.075752314646</v>
      </c>
      <c r="C63" s="131">
        <v>0.38</v>
      </c>
      <c r="D63" s="133" t="s">
        <v>870</v>
      </c>
    </row>
    <row r="64" spans="1:4" ht="22" customHeight="1">
      <c r="A64" s="280"/>
      <c r="B64" s="277">
        <v>43664.067210648209</v>
      </c>
      <c r="C64" s="131">
        <v>0.6</v>
      </c>
      <c r="D64" s="133" t="s">
        <v>871</v>
      </c>
    </row>
    <row r="65" spans="1:4" ht="22" customHeight="1">
      <c r="A65" s="280"/>
      <c r="B65" s="277">
        <v>43664.077800925821</v>
      </c>
      <c r="C65" s="131">
        <v>0.65</v>
      </c>
      <c r="D65" s="133" t="s">
        <v>872</v>
      </c>
    </row>
    <row r="66" spans="1:4" ht="22" customHeight="1">
      <c r="A66" s="280"/>
      <c r="B66" s="277">
        <v>43665.066412037238</v>
      </c>
      <c r="C66" s="131">
        <v>0.3</v>
      </c>
      <c r="D66" s="133" t="s">
        <v>873</v>
      </c>
    </row>
    <row r="67" spans="1:4" ht="22" customHeight="1">
      <c r="A67" s="280"/>
      <c r="B67" s="277">
        <v>43665.062893518712</v>
      </c>
      <c r="C67" s="131">
        <v>0.75</v>
      </c>
      <c r="D67" s="133" t="s">
        <v>874</v>
      </c>
    </row>
    <row r="68" spans="1:4" ht="22" customHeight="1">
      <c r="A68" s="280"/>
      <c r="B68" s="277">
        <v>43665.078310185112</v>
      </c>
      <c r="C68" s="131">
        <v>0.79</v>
      </c>
      <c r="D68" s="133" t="s">
        <v>875</v>
      </c>
    </row>
    <row r="69" spans="1:4" ht="22" customHeight="1">
      <c r="A69" s="280"/>
      <c r="B69" s="277">
        <v>43665.078541666735</v>
      </c>
      <c r="C69" s="131">
        <v>0.92</v>
      </c>
      <c r="D69" s="133" t="s">
        <v>876</v>
      </c>
    </row>
    <row r="70" spans="1:4" ht="22" customHeight="1">
      <c r="A70" s="280"/>
      <c r="B70" s="277">
        <v>43665.07636574097</v>
      </c>
      <c r="C70" s="131">
        <v>2.16</v>
      </c>
      <c r="D70" s="133" t="s">
        <v>877</v>
      </c>
    </row>
    <row r="71" spans="1:4" ht="22" customHeight="1">
      <c r="A71" s="280"/>
      <c r="B71" s="277">
        <v>43667.470127314795</v>
      </c>
      <c r="C71" s="131">
        <v>7.0000000000000007E-2</v>
      </c>
      <c r="D71" s="133" t="s">
        <v>878</v>
      </c>
    </row>
    <row r="72" spans="1:4" ht="22" customHeight="1">
      <c r="A72" s="280"/>
      <c r="B72" s="277">
        <v>43667.476145833265</v>
      </c>
      <c r="C72" s="131">
        <v>0.11</v>
      </c>
      <c r="D72" s="133" t="s">
        <v>879</v>
      </c>
    </row>
    <row r="73" spans="1:4" ht="22" customHeight="1">
      <c r="A73" s="280"/>
      <c r="B73" s="277">
        <v>43667.471354166511</v>
      </c>
      <c r="C73" s="131">
        <v>0.15</v>
      </c>
      <c r="D73" s="133" t="s">
        <v>880</v>
      </c>
    </row>
    <row r="74" spans="1:4" ht="22" customHeight="1">
      <c r="A74" s="280"/>
      <c r="B74" s="277">
        <v>43667.475416666828</v>
      </c>
      <c r="C74" s="131">
        <v>0.19</v>
      </c>
      <c r="D74" s="133" t="s">
        <v>879</v>
      </c>
    </row>
    <row r="75" spans="1:4" ht="22" customHeight="1">
      <c r="A75" s="280"/>
      <c r="B75" s="277">
        <v>43667.48015046306</v>
      </c>
      <c r="C75" s="131">
        <v>0.25</v>
      </c>
      <c r="D75" s="133" t="s">
        <v>881</v>
      </c>
    </row>
    <row r="76" spans="1:4" ht="22" customHeight="1">
      <c r="A76" s="280"/>
      <c r="B76" s="277">
        <v>43667.465879629832</v>
      </c>
      <c r="C76" s="131">
        <v>0.3</v>
      </c>
      <c r="D76" s="133" t="s">
        <v>882</v>
      </c>
    </row>
    <row r="77" spans="1:4" ht="22" customHeight="1">
      <c r="A77" s="280"/>
      <c r="B77" s="277">
        <v>43667.471273147967</v>
      </c>
      <c r="C77" s="131">
        <v>0.52</v>
      </c>
      <c r="D77" s="133" t="s">
        <v>883</v>
      </c>
    </row>
    <row r="78" spans="1:4" ht="22" customHeight="1">
      <c r="A78" s="280"/>
      <c r="B78" s="277">
        <v>43667.470335647929</v>
      </c>
      <c r="C78" s="131">
        <v>0.55000000000000004</v>
      </c>
      <c r="D78" s="133" t="s">
        <v>884</v>
      </c>
    </row>
    <row r="79" spans="1:4" ht="22" customHeight="1">
      <c r="A79" s="280"/>
      <c r="B79" s="277">
        <v>43667.477222222369</v>
      </c>
      <c r="C79" s="131">
        <v>32</v>
      </c>
      <c r="D79" s="133" t="s">
        <v>879</v>
      </c>
    </row>
    <row r="80" spans="1:4" ht="22" customHeight="1">
      <c r="A80" s="280"/>
      <c r="B80" s="277">
        <v>43667.472395833116</v>
      </c>
      <c r="C80" s="131">
        <v>200</v>
      </c>
      <c r="D80" s="133" t="s">
        <v>885</v>
      </c>
    </row>
    <row r="81" spans="1:4" ht="22" customHeight="1">
      <c r="A81" s="280"/>
      <c r="B81" s="277">
        <v>43667.482534722425</v>
      </c>
      <c r="C81" s="131">
        <v>300</v>
      </c>
      <c r="D81" s="133" t="s">
        <v>886</v>
      </c>
    </row>
    <row r="82" spans="1:4" ht="22" customHeight="1">
      <c r="A82" s="280"/>
      <c r="B82" s="277">
        <v>43670.105497685261</v>
      </c>
      <c r="C82" s="131">
        <v>0.52</v>
      </c>
      <c r="D82" s="133" t="s">
        <v>887</v>
      </c>
    </row>
    <row r="83" spans="1:4" ht="22" customHeight="1">
      <c r="A83" s="280"/>
      <c r="B83" s="277">
        <v>43670.099699073937</v>
      </c>
      <c r="C83" s="131">
        <v>0.55000000000000004</v>
      </c>
      <c r="D83" s="133" t="s">
        <v>888</v>
      </c>
    </row>
    <row r="84" spans="1:4" ht="22" customHeight="1">
      <c r="A84" s="280"/>
      <c r="B84" s="277">
        <v>43670.102002314758</v>
      </c>
      <c r="C84" s="131">
        <v>0.55000000000000004</v>
      </c>
      <c r="D84" s="133" t="s">
        <v>889</v>
      </c>
    </row>
    <row r="85" spans="1:4" ht="22" customHeight="1">
      <c r="A85" s="280"/>
      <c r="B85" s="277">
        <v>43670.110381944571</v>
      </c>
      <c r="C85" s="131">
        <v>0.64</v>
      </c>
      <c r="D85" s="133" t="s">
        <v>890</v>
      </c>
    </row>
    <row r="86" spans="1:4" ht="22" customHeight="1">
      <c r="A86" s="280"/>
      <c r="B86" s="277">
        <v>43670.107187500224</v>
      </c>
      <c r="C86" s="131">
        <v>0.68</v>
      </c>
      <c r="D86" s="133" t="s">
        <v>891</v>
      </c>
    </row>
    <row r="87" spans="1:4" ht="22" customHeight="1">
      <c r="A87" s="280"/>
      <c r="B87" s="277">
        <v>43670.109328703489</v>
      </c>
      <c r="C87" s="131">
        <v>0.74</v>
      </c>
      <c r="D87" s="133" t="s">
        <v>892</v>
      </c>
    </row>
    <row r="88" spans="1:4" ht="22" customHeight="1">
      <c r="A88" s="280"/>
      <c r="B88" s="277">
        <v>43670.101284722332</v>
      </c>
      <c r="C88" s="131">
        <v>0.83</v>
      </c>
      <c r="D88" s="133" t="s">
        <v>893</v>
      </c>
    </row>
    <row r="89" spans="1:4" ht="22" customHeight="1">
      <c r="A89" s="280"/>
      <c r="B89" s="277">
        <v>43671.086192129645</v>
      </c>
      <c r="C89" s="131">
        <v>0.15</v>
      </c>
      <c r="D89" s="133" t="s">
        <v>894</v>
      </c>
    </row>
    <row r="90" spans="1:4" ht="22" customHeight="1">
      <c r="A90" s="280"/>
      <c r="B90" s="277">
        <v>43671.069027777761</v>
      </c>
      <c r="C90" s="131">
        <v>0.52</v>
      </c>
      <c r="D90" s="133" t="s">
        <v>895</v>
      </c>
    </row>
    <row r="91" spans="1:4" ht="22" customHeight="1">
      <c r="A91" s="280"/>
      <c r="B91" s="277">
        <v>43671.068252314813</v>
      </c>
      <c r="C91" s="131">
        <v>0.96</v>
      </c>
      <c r="D91" s="133" t="s">
        <v>896</v>
      </c>
    </row>
    <row r="92" spans="1:4" ht="22" customHeight="1">
      <c r="A92" s="280"/>
      <c r="B92" s="277">
        <v>43671.082546296064</v>
      </c>
      <c r="C92" s="131">
        <v>22</v>
      </c>
      <c r="D92" s="133" t="s">
        <v>897</v>
      </c>
    </row>
    <row r="93" spans="1:4" ht="22" customHeight="1">
      <c r="A93" s="280"/>
      <c r="B93" s="277">
        <v>43671.072141203564</v>
      </c>
      <c r="C93" s="131">
        <v>19500</v>
      </c>
      <c r="D93" s="133" t="s">
        <v>898</v>
      </c>
    </row>
    <row r="94" spans="1:4" ht="22" customHeight="1">
      <c r="A94" s="280"/>
      <c r="B94" s="277">
        <v>43672.071956018452</v>
      </c>
      <c r="C94" s="131">
        <v>0.05</v>
      </c>
      <c r="D94" s="133" t="s">
        <v>899</v>
      </c>
    </row>
    <row r="95" spans="1:4" ht="22" customHeight="1">
      <c r="A95" s="280"/>
      <c r="B95" s="277">
        <v>43672.064548611175</v>
      </c>
      <c r="C95" s="131">
        <v>0.69</v>
      </c>
      <c r="D95" s="133" t="s">
        <v>900</v>
      </c>
    </row>
    <row r="96" spans="1:4" ht="22" customHeight="1">
      <c r="A96" s="280"/>
      <c r="B96" s="277">
        <v>43672.058692129795</v>
      </c>
      <c r="C96" s="131">
        <v>0.8</v>
      </c>
      <c r="D96" s="133" t="s">
        <v>901</v>
      </c>
    </row>
    <row r="97" spans="1:4" ht="22" customHeight="1">
      <c r="A97" s="280"/>
      <c r="B97" s="277">
        <v>43674.474814814981</v>
      </c>
      <c r="C97" s="131">
        <v>0.04</v>
      </c>
      <c r="D97" s="133" t="s">
        <v>902</v>
      </c>
    </row>
    <row r="98" spans="1:4" ht="22" customHeight="1">
      <c r="A98" s="280"/>
      <c r="B98" s="277">
        <v>43674.478553240653</v>
      </c>
      <c r="C98" s="131">
        <v>7.0000000000000007E-2</v>
      </c>
      <c r="D98" s="133" t="s">
        <v>903</v>
      </c>
    </row>
    <row r="99" spans="1:4" ht="22" customHeight="1">
      <c r="A99" s="280"/>
      <c r="B99" s="277">
        <v>43674.474039352033</v>
      </c>
      <c r="C99" s="131">
        <v>0.36</v>
      </c>
      <c r="D99" s="133" t="s">
        <v>904</v>
      </c>
    </row>
    <row r="100" spans="1:4" ht="22" customHeight="1">
      <c r="A100" s="280"/>
      <c r="B100" s="277">
        <v>43674.476018518675</v>
      </c>
      <c r="C100" s="131">
        <v>0.43</v>
      </c>
      <c r="D100" s="133" t="s">
        <v>905</v>
      </c>
    </row>
    <row r="101" spans="1:4" ht="22" customHeight="1">
      <c r="A101" s="280"/>
      <c r="B101" s="277">
        <v>43674.474687499925</v>
      </c>
      <c r="C101" s="131">
        <v>0.67</v>
      </c>
      <c r="D101" s="133" t="s">
        <v>906</v>
      </c>
    </row>
    <row r="102" spans="1:4" ht="22" customHeight="1">
      <c r="A102" s="280"/>
      <c r="B102" s="277">
        <v>43674.474814814981</v>
      </c>
      <c r="C102" s="131">
        <v>0.68</v>
      </c>
      <c r="D102" s="133" t="s">
        <v>907</v>
      </c>
    </row>
    <row r="103" spans="1:4" ht="22" customHeight="1">
      <c r="A103" s="280"/>
      <c r="B103" s="277">
        <v>43674.47785879625</v>
      </c>
      <c r="C103" s="131">
        <v>0.71</v>
      </c>
      <c r="D103" s="133" t="s">
        <v>908</v>
      </c>
    </row>
    <row r="104" spans="1:4" ht="22" customHeight="1">
      <c r="A104" s="280"/>
      <c r="B104" s="277">
        <v>43674.47593750013</v>
      </c>
      <c r="C104" s="131">
        <v>0.73</v>
      </c>
      <c r="D104" s="133" t="s">
        <v>909</v>
      </c>
    </row>
    <row r="105" spans="1:4" ht="22" customHeight="1">
      <c r="A105" s="280"/>
      <c r="B105" s="277">
        <v>43674.47835648153</v>
      </c>
      <c r="C105" s="131">
        <v>1.06</v>
      </c>
      <c r="D105" s="133" t="s">
        <v>910</v>
      </c>
    </row>
    <row r="106" spans="1:4" ht="22" customHeight="1">
      <c r="A106" s="280"/>
      <c r="B106" s="277">
        <v>43674.470439814962</v>
      </c>
      <c r="C106" s="131">
        <v>300</v>
      </c>
      <c r="D106" s="133" t="s">
        <v>911</v>
      </c>
    </row>
    <row r="107" spans="1:4" ht="22" customHeight="1">
      <c r="A107" s="280"/>
      <c r="B107" s="277">
        <v>43674.470266203862</v>
      </c>
      <c r="C107" s="131">
        <v>1000</v>
      </c>
      <c r="D107" s="133" t="s">
        <v>912</v>
      </c>
    </row>
    <row r="108" spans="1:4" ht="22" customHeight="1">
      <c r="A108" s="280"/>
      <c r="B108" s="277">
        <v>43675.080069444608</v>
      </c>
      <c r="C108" s="131">
        <v>500</v>
      </c>
      <c r="D108" s="133" t="s">
        <v>913</v>
      </c>
    </row>
    <row r="109" spans="1:4" ht="22" customHeight="1">
      <c r="A109" s="280"/>
      <c r="B109" s="277">
        <v>43675.083541666623</v>
      </c>
      <c r="C109" s="131">
        <v>500</v>
      </c>
      <c r="D109" s="133" t="s">
        <v>914</v>
      </c>
    </row>
    <row r="110" spans="1:4" ht="22" customHeight="1">
      <c r="A110" s="280"/>
      <c r="B110" s="277">
        <v>43676.06237268541</v>
      </c>
      <c r="C110" s="131">
        <v>0.16</v>
      </c>
      <c r="D110" s="133" t="s">
        <v>915</v>
      </c>
    </row>
    <row r="111" spans="1:4" ht="22" customHeight="1">
      <c r="A111" s="280"/>
      <c r="B111" s="277">
        <v>43676.078414351679</v>
      </c>
      <c r="C111" s="131">
        <v>1000</v>
      </c>
      <c r="D111" s="133" t="s">
        <v>916</v>
      </c>
    </row>
    <row r="112" spans="1:4" ht="22" customHeight="1">
      <c r="A112" s="280"/>
      <c r="B112" s="277">
        <v>43677.108668981586</v>
      </c>
      <c r="C112" s="131">
        <v>0.03</v>
      </c>
      <c r="D112" s="133" t="s">
        <v>917</v>
      </c>
    </row>
    <row r="113" spans="1:4" ht="22" customHeight="1">
      <c r="A113" s="280"/>
      <c r="B113" s="277">
        <v>43677.075983796269</v>
      </c>
      <c r="C113" s="131">
        <v>0.25</v>
      </c>
      <c r="D113" s="133" t="s">
        <v>918</v>
      </c>
    </row>
    <row r="114" spans="1:4" ht="22" customHeight="1">
      <c r="A114" s="280"/>
      <c r="B114" s="277">
        <v>43677.088368055411</v>
      </c>
      <c r="C114" s="131">
        <v>0.3</v>
      </c>
      <c r="D114" s="133" t="s">
        <v>919</v>
      </c>
    </row>
    <row r="115" spans="1:4" ht="22" customHeight="1">
      <c r="A115" s="280"/>
      <c r="B115" s="277">
        <v>43677.083287036978</v>
      </c>
      <c r="C115" s="131">
        <v>0.32</v>
      </c>
      <c r="D115" s="133" t="s">
        <v>920</v>
      </c>
    </row>
    <row r="116" spans="1:4" ht="22" customHeight="1">
      <c r="A116" s="280"/>
      <c r="B116" s="277">
        <v>43677.092974537052</v>
      </c>
      <c r="C116" s="131">
        <v>0.41</v>
      </c>
      <c r="D116" s="133" t="s">
        <v>921</v>
      </c>
    </row>
    <row r="117" spans="1:4" ht="22" customHeight="1">
      <c r="A117" s="280"/>
      <c r="B117" s="277">
        <v>43677.101805555634</v>
      </c>
      <c r="C117" s="131">
        <v>0.41</v>
      </c>
      <c r="D117" s="133" t="s">
        <v>922</v>
      </c>
    </row>
    <row r="118" spans="1:4" ht="22" customHeight="1">
      <c r="A118" s="280"/>
      <c r="B118" s="277">
        <v>43677.076192129403</v>
      </c>
      <c r="C118" s="131">
        <v>0.45</v>
      </c>
      <c r="D118" s="133" t="s">
        <v>923</v>
      </c>
    </row>
    <row r="119" spans="1:4" ht="22" customHeight="1">
      <c r="A119" s="280"/>
      <c r="B119" s="277">
        <v>43677.086388888769</v>
      </c>
      <c r="C119" s="131">
        <v>0.52</v>
      </c>
      <c r="D119" s="133" t="s">
        <v>924</v>
      </c>
    </row>
    <row r="120" spans="1:4" ht="22" customHeight="1">
      <c r="A120" s="280"/>
      <c r="B120" s="277">
        <v>43677.098692129832</v>
      </c>
      <c r="C120" s="131">
        <v>0.7</v>
      </c>
      <c r="D120" s="133" t="s">
        <v>925</v>
      </c>
    </row>
    <row r="121" spans="1:4" ht="22" customHeight="1">
      <c r="A121" s="280"/>
      <c r="B121" s="277">
        <v>43677.080520833377</v>
      </c>
      <c r="C121" s="131">
        <v>0.82</v>
      </c>
      <c r="D121" s="133" t="s">
        <v>926</v>
      </c>
    </row>
    <row r="122" spans="1:4" ht="22" customHeight="1">
      <c r="A122" s="280"/>
      <c r="B122" s="277">
        <v>43678.072974537034</v>
      </c>
      <c r="C122" s="131">
        <v>0.01</v>
      </c>
      <c r="D122" s="133" t="s">
        <v>927</v>
      </c>
    </row>
    <row r="123" spans="1:4" ht="22" customHeight="1">
      <c r="A123" s="280"/>
      <c r="B123" s="277">
        <v>43678.066956018563</v>
      </c>
      <c r="C123" s="131">
        <v>0.13</v>
      </c>
      <c r="D123" s="133" t="s">
        <v>928</v>
      </c>
    </row>
    <row r="124" spans="1:4" ht="22" customHeight="1">
      <c r="A124" s="280"/>
      <c r="B124" s="277">
        <v>43678.075729166623</v>
      </c>
      <c r="C124" s="131">
        <v>0.16</v>
      </c>
      <c r="D124" s="133" t="s">
        <v>929</v>
      </c>
    </row>
    <row r="125" spans="1:4" ht="22" customHeight="1">
      <c r="A125" s="280"/>
      <c r="B125" s="277">
        <v>43678.073622685391</v>
      </c>
      <c r="C125" s="131">
        <v>0.53</v>
      </c>
      <c r="D125" s="133" t="s">
        <v>930</v>
      </c>
    </row>
    <row r="126" spans="1:4" ht="22" customHeight="1">
      <c r="A126" s="280"/>
      <c r="B126" s="277">
        <v>43678.068101851735</v>
      </c>
      <c r="C126" s="131">
        <v>0.62</v>
      </c>
      <c r="D126" s="133" t="s">
        <v>931</v>
      </c>
    </row>
    <row r="127" spans="1:4" ht="22" customHeight="1">
      <c r="A127" s="280"/>
      <c r="B127" s="277">
        <v>43679.068078703713</v>
      </c>
      <c r="C127" s="131">
        <v>0.43</v>
      </c>
      <c r="D127" s="133" t="s">
        <v>932</v>
      </c>
    </row>
    <row r="128" spans="1:4" ht="22" customHeight="1">
      <c r="A128" s="280"/>
      <c r="B128" s="277">
        <v>43679.095023148227</v>
      </c>
      <c r="C128" s="131">
        <v>0.46</v>
      </c>
      <c r="D128" s="133" t="s">
        <v>933</v>
      </c>
    </row>
    <row r="129" spans="1:4" ht="22" customHeight="1">
      <c r="A129" s="280"/>
      <c r="B129" s="277">
        <v>43679.058807870373</v>
      </c>
      <c r="C129" s="131">
        <v>0.66</v>
      </c>
      <c r="D129" s="133" t="s">
        <v>934</v>
      </c>
    </row>
    <row r="130" spans="1:4" ht="22" customHeight="1">
      <c r="A130" s="280"/>
      <c r="B130" s="277">
        <v>43679.069224536885</v>
      </c>
      <c r="C130" s="131">
        <v>45.48</v>
      </c>
      <c r="D130" s="133" t="s">
        <v>935</v>
      </c>
    </row>
    <row r="131" spans="1:4" ht="22" customHeight="1">
      <c r="A131" s="280"/>
      <c r="B131" s="277">
        <v>43679.095162036829</v>
      </c>
      <c r="C131" s="131">
        <v>200</v>
      </c>
      <c r="D131" s="133" t="s">
        <v>936</v>
      </c>
    </row>
    <row r="132" spans="1:4" ht="22" customHeight="1">
      <c r="A132" s="280"/>
      <c r="B132" s="277">
        <v>43681.366805555765</v>
      </c>
      <c r="C132" s="131">
        <v>0.16</v>
      </c>
      <c r="D132" s="133" t="s">
        <v>937</v>
      </c>
    </row>
    <row r="133" spans="1:4" ht="22" customHeight="1">
      <c r="A133" s="280"/>
      <c r="B133" s="277">
        <v>43681.361574074253</v>
      </c>
      <c r="C133" s="131">
        <v>0.31</v>
      </c>
      <c r="D133" s="133" t="s">
        <v>938</v>
      </c>
    </row>
    <row r="134" spans="1:4" ht="22" customHeight="1">
      <c r="A134" s="280"/>
      <c r="B134" s="277">
        <v>43681.372627314646</v>
      </c>
      <c r="C134" s="131">
        <v>0.49</v>
      </c>
      <c r="D134" s="133" t="s">
        <v>939</v>
      </c>
    </row>
    <row r="135" spans="1:4" ht="22" customHeight="1">
      <c r="A135" s="280"/>
      <c r="B135" s="277">
        <v>43681.362627314869</v>
      </c>
      <c r="C135" s="131">
        <v>0.5</v>
      </c>
      <c r="D135" s="133" t="s">
        <v>938</v>
      </c>
    </row>
    <row r="136" spans="1:4" ht="22" customHeight="1">
      <c r="A136" s="280"/>
      <c r="B136" s="277">
        <v>43681.36163194431</v>
      </c>
      <c r="C136" s="131">
        <v>0.52</v>
      </c>
      <c r="D136" s="133" t="s">
        <v>940</v>
      </c>
    </row>
    <row r="137" spans="1:4" ht="22" customHeight="1">
      <c r="A137" s="280"/>
      <c r="B137" s="277">
        <v>43681.370439814869</v>
      </c>
      <c r="C137" s="131">
        <v>0.54</v>
      </c>
      <c r="D137" s="133" t="s">
        <v>941</v>
      </c>
    </row>
    <row r="138" spans="1:4" ht="22" customHeight="1">
      <c r="A138" s="280"/>
      <c r="B138" s="277">
        <v>43681.363750000019</v>
      </c>
      <c r="C138" s="131">
        <v>0.59</v>
      </c>
      <c r="D138" s="133" t="s">
        <v>942</v>
      </c>
    </row>
    <row r="139" spans="1:4" ht="22" customHeight="1">
      <c r="A139" s="280"/>
      <c r="B139" s="277">
        <v>43681.371041666716</v>
      </c>
      <c r="C139" s="131">
        <v>0.6</v>
      </c>
      <c r="D139" s="133" t="s">
        <v>943</v>
      </c>
    </row>
    <row r="140" spans="1:4" ht="22" customHeight="1">
      <c r="A140" s="280"/>
      <c r="B140" s="277">
        <v>43681.364814814646</v>
      </c>
      <c r="C140" s="131">
        <v>0.64</v>
      </c>
      <c r="D140" s="133" t="s">
        <v>944</v>
      </c>
    </row>
    <row r="141" spans="1:4" ht="22" customHeight="1">
      <c r="A141" s="280"/>
      <c r="B141" s="277">
        <v>43681.372997685336</v>
      </c>
      <c r="C141" s="131">
        <v>0.72</v>
      </c>
      <c r="D141" s="133" t="s">
        <v>945</v>
      </c>
    </row>
    <row r="142" spans="1:4" ht="22" customHeight="1">
      <c r="A142" s="280"/>
      <c r="B142" s="277">
        <v>43681.364942129701</v>
      </c>
      <c r="C142" s="131">
        <v>0.75</v>
      </c>
      <c r="D142" s="133" t="s">
        <v>946</v>
      </c>
    </row>
    <row r="143" spans="1:4" ht="22" customHeight="1">
      <c r="A143" s="280"/>
      <c r="B143" s="277">
        <v>43681.366712962743</v>
      </c>
      <c r="C143" s="131">
        <v>0.93</v>
      </c>
      <c r="D143" s="133" t="s">
        <v>947</v>
      </c>
    </row>
    <row r="144" spans="1:4" ht="22" customHeight="1">
      <c r="A144" s="280"/>
      <c r="B144" s="277">
        <v>43681.360856481362</v>
      </c>
      <c r="C144" s="131">
        <v>500</v>
      </c>
      <c r="D144" s="133" t="s">
        <v>948</v>
      </c>
    </row>
    <row r="145" spans="1:4" ht="22" customHeight="1">
      <c r="A145" s="280"/>
      <c r="B145" s="277">
        <v>43682.095625000075</v>
      </c>
      <c r="C145" s="131">
        <v>300</v>
      </c>
      <c r="D145" s="133" t="s">
        <v>949</v>
      </c>
    </row>
    <row r="146" spans="1:4" ht="22" customHeight="1">
      <c r="A146" s="280"/>
      <c r="B146" s="277">
        <v>43684.078298611101</v>
      </c>
      <c r="C146" s="131">
        <v>0.04</v>
      </c>
      <c r="D146" s="133" t="s">
        <v>950</v>
      </c>
    </row>
    <row r="147" spans="1:4" ht="22" customHeight="1">
      <c r="A147" s="280"/>
      <c r="B147" s="277">
        <v>43684.097349537071</v>
      </c>
      <c r="C147" s="131">
        <v>0.3</v>
      </c>
      <c r="D147" s="133" t="s">
        <v>951</v>
      </c>
    </row>
    <row r="148" spans="1:4" ht="22" customHeight="1">
      <c r="A148" s="280"/>
      <c r="B148" s="277">
        <v>43684.094837963115</v>
      </c>
      <c r="C148" s="131">
        <v>0.35</v>
      </c>
      <c r="D148" s="133" t="s">
        <v>952</v>
      </c>
    </row>
    <row r="149" spans="1:4" ht="22" customHeight="1">
      <c r="A149" s="280"/>
      <c r="B149" s="277">
        <v>43684.095497685019</v>
      </c>
      <c r="C149" s="131">
        <v>0.35</v>
      </c>
      <c r="D149" s="133" t="s">
        <v>953</v>
      </c>
    </row>
    <row r="150" spans="1:4" ht="22" customHeight="1">
      <c r="A150" s="280"/>
      <c r="B150" s="277">
        <v>43684.079953703564</v>
      </c>
      <c r="C150" s="131">
        <v>0.36</v>
      </c>
      <c r="D150" s="133" t="s">
        <v>954</v>
      </c>
    </row>
    <row r="151" spans="1:4" ht="22" customHeight="1">
      <c r="A151" s="280"/>
      <c r="B151" s="277">
        <v>43684.071898147929</v>
      </c>
      <c r="C151" s="131">
        <v>0.37</v>
      </c>
      <c r="D151" s="133" t="s">
        <v>955</v>
      </c>
    </row>
    <row r="152" spans="1:4" ht="22" customHeight="1">
      <c r="A152" s="280"/>
      <c r="B152" s="277">
        <v>43684.084282407537</v>
      </c>
      <c r="C152" s="131">
        <v>0.43</v>
      </c>
      <c r="D152" s="133" t="s">
        <v>956</v>
      </c>
    </row>
    <row r="153" spans="1:4" ht="22" customHeight="1">
      <c r="A153" s="280"/>
      <c r="B153" s="277">
        <v>43684.06805555569</v>
      </c>
      <c r="C153" s="131">
        <v>0.73</v>
      </c>
      <c r="D153" s="133" t="s">
        <v>957</v>
      </c>
    </row>
    <row r="154" spans="1:4" ht="22" customHeight="1">
      <c r="A154" s="280"/>
      <c r="B154" s="277">
        <v>43684.079687499907</v>
      </c>
      <c r="C154" s="131">
        <v>0.82</v>
      </c>
      <c r="D154" s="133" t="s">
        <v>958</v>
      </c>
    </row>
    <row r="155" spans="1:4" ht="22" customHeight="1">
      <c r="A155" s="280"/>
      <c r="B155" s="277">
        <v>43684.078321759123</v>
      </c>
      <c r="C155" s="131">
        <v>230</v>
      </c>
      <c r="D155" s="133" t="s">
        <v>959</v>
      </c>
    </row>
    <row r="156" spans="1:4" ht="22" customHeight="1">
      <c r="A156" s="280"/>
      <c r="B156" s="277">
        <v>43685.050347222015</v>
      </c>
      <c r="C156" s="131">
        <v>0.56999999999999995</v>
      </c>
      <c r="D156" s="133" t="s">
        <v>960</v>
      </c>
    </row>
    <row r="157" spans="1:4" ht="22" customHeight="1">
      <c r="A157" s="280"/>
      <c r="B157" s="277">
        <v>43685.066111111082</v>
      </c>
      <c r="C157" s="131">
        <v>2</v>
      </c>
      <c r="D157" s="133" t="s">
        <v>961</v>
      </c>
    </row>
    <row r="158" spans="1:4" ht="22" customHeight="1">
      <c r="A158" s="280"/>
      <c r="B158" s="277">
        <v>43685.101944444235</v>
      </c>
      <c r="C158" s="131">
        <v>2</v>
      </c>
      <c r="D158" s="133" t="s">
        <v>962</v>
      </c>
    </row>
    <row r="159" spans="1:4" ht="22" customHeight="1">
      <c r="A159" s="280"/>
      <c r="B159" s="277">
        <v>43685.107002314646</v>
      </c>
      <c r="C159" s="131">
        <v>100</v>
      </c>
      <c r="D159" s="133" t="s">
        <v>963</v>
      </c>
    </row>
    <row r="160" spans="1:4" ht="22" customHeight="1">
      <c r="A160" s="280"/>
      <c r="B160" s="277">
        <v>43685.058784722351</v>
      </c>
      <c r="C160" s="131">
        <v>500</v>
      </c>
      <c r="D160" s="133" t="s">
        <v>964</v>
      </c>
    </row>
    <row r="161" spans="1:4" ht="22" customHeight="1">
      <c r="A161" s="280"/>
      <c r="B161" s="277">
        <v>43686.070196759421</v>
      </c>
      <c r="C161" s="131">
        <v>0.23</v>
      </c>
      <c r="D161" s="133" t="s">
        <v>965</v>
      </c>
    </row>
    <row r="162" spans="1:4" ht="22" customHeight="1">
      <c r="A162" s="280"/>
      <c r="B162" s="277">
        <v>43686.075486110989</v>
      </c>
      <c r="C162" s="131">
        <v>0.27</v>
      </c>
      <c r="D162" s="133" t="s">
        <v>966</v>
      </c>
    </row>
    <row r="163" spans="1:4" ht="22" customHeight="1">
      <c r="A163" s="280"/>
      <c r="B163" s="277">
        <v>43686.07519675931</v>
      </c>
      <c r="C163" s="131">
        <v>0.59</v>
      </c>
      <c r="D163" s="133" t="s">
        <v>967</v>
      </c>
    </row>
    <row r="164" spans="1:4" ht="22" customHeight="1">
      <c r="A164" s="280"/>
      <c r="B164" s="277">
        <v>43686.078530092724</v>
      </c>
      <c r="C164" s="131">
        <v>0.82</v>
      </c>
      <c r="D164" s="133" t="s">
        <v>968</v>
      </c>
    </row>
    <row r="165" spans="1:4" ht="22" customHeight="1">
      <c r="A165" s="280"/>
      <c r="B165" s="277">
        <v>43686.071527777705</v>
      </c>
      <c r="C165" s="131">
        <v>0.9</v>
      </c>
      <c r="D165" s="133" t="s">
        <v>969</v>
      </c>
    </row>
    <row r="166" spans="1:4" ht="22" customHeight="1">
      <c r="A166" s="280"/>
      <c r="B166" s="277">
        <v>43686.073622685391</v>
      </c>
      <c r="C166" s="131">
        <v>300</v>
      </c>
      <c r="D166" s="133" t="s">
        <v>970</v>
      </c>
    </row>
    <row r="167" spans="1:4" ht="22" customHeight="1">
      <c r="A167" s="280"/>
      <c r="B167" s="277">
        <v>43688.39145833347</v>
      </c>
      <c r="C167" s="131">
        <v>0.24</v>
      </c>
      <c r="D167" s="133" t="s">
        <v>971</v>
      </c>
    </row>
    <row r="168" spans="1:4" ht="22" customHeight="1">
      <c r="A168" s="280"/>
      <c r="B168" s="277">
        <v>43688.402569444384</v>
      </c>
      <c r="C168" s="131">
        <v>0.82</v>
      </c>
      <c r="D168" s="133" t="s">
        <v>972</v>
      </c>
    </row>
    <row r="169" spans="1:4" ht="22" customHeight="1">
      <c r="A169" s="280"/>
      <c r="B169" s="277">
        <v>43688.388854166493</v>
      </c>
      <c r="C169" s="131">
        <v>0.94</v>
      </c>
      <c r="D169" s="133" t="s">
        <v>973</v>
      </c>
    </row>
    <row r="170" spans="1:4" ht="22" customHeight="1">
      <c r="A170" s="280"/>
      <c r="B170" s="277">
        <v>43689.089664351661</v>
      </c>
      <c r="C170" s="131">
        <v>300</v>
      </c>
      <c r="D170" s="133" t="s">
        <v>974</v>
      </c>
    </row>
    <row r="171" spans="1:4" ht="22" customHeight="1">
      <c r="A171" s="280"/>
      <c r="B171" s="277">
        <v>43690.070254629478</v>
      </c>
      <c r="C171" s="131">
        <v>0.31</v>
      </c>
      <c r="D171" s="133" t="s">
        <v>975</v>
      </c>
    </row>
    <row r="172" spans="1:4" ht="22" customHeight="1">
      <c r="A172" s="280"/>
      <c r="B172" s="277">
        <v>43691.070266203489</v>
      </c>
      <c r="C172" s="131">
        <v>0.13</v>
      </c>
      <c r="D172" s="133" t="s">
        <v>976</v>
      </c>
    </row>
    <row r="173" spans="1:4" ht="22" customHeight="1">
      <c r="A173" s="280"/>
      <c r="B173" s="277">
        <v>43691.069826388732</v>
      </c>
      <c r="C173" s="131">
        <v>0.16</v>
      </c>
      <c r="D173" s="133" t="s">
        <v>977</v>
      </c>
    </row>
    <row r="174" spans="1:4" ht="22" customHeight="1">
      <c r="A174" s="280"/>
      <c r="B174" s="277">
        <v>43691.090208333451</v>
      </c>
      <c r="C174" s="131">
        <v>0.21</v>
      </c>
      <c r="D174" s="133" t="s">
        <v>978</v>
      </c>
    </row>
    <row r="175" spans="1:4" ht="22" customHeight="1">
      <c r="A175" s="280"/>
      <c r="B175" s="277">
        <v>43691.07457175944</v>
      </c>
      <c r="C175" s="131">
        <v>0.5</v>
      </c>
      <c r="D175" s="133" t="s">
        <v>976</v>
      </c>
    </row>
    <row r="176" spans="1:4" ht="22" customHeight="1">
      <c r="A176" s="280"/>
      <c r="B176" s="277">
        <v>43691.070914351847</v>
      </c>
      <c r="C176" s="131">
        <v>2.2999999999999998</v>
      </c>
      <c r="D176" s="133" t="s">
        <v>979</v>
      </c>
    </row>
    <row r="177" spans="1:4" ht="22" customHeight="1">
      <c r="A177" s="280"/>
      <c r="B177" s="277">
        <v>43691.104791666847</v>
      </c>
      <c r="C177" s="131">
        <v>1000</v>
      </c>
      <c r="D177" s="133" t="s">
        <v>980</v>
      </c>
    </row>
    <row r="178" spans="1:4" ht="22" customHeight="1">
      <c r="A178" s="280"/>
      <c r="B178" s="277">
        <v>43692.068726852071</v>
      </c>
      <c r="C178" s="131">
        <v>0.08</v>
      </c>
      <c r="D178" s="133" t="s">
        <v>981</v>
      </c>
    </row>
    <row r="179" spans="1:4" ht="22" customHeight="1">
      <c r="A179" s="280"/>
      <c r="B179" s="277">
        <v>43692.096192129422</v>
      </c>
      <c r="C179" s="131">
        <v>0.11</v>
      </c>
      <c r="D179" s="133" t="s">
        <v>982</v>
      </c>
    </row>
    <row r="180" spans="1:4" ht="22" customHeight="1">
      <c r="A180" s="280"/>
      <c r="B180" s="277">
        <v>43692.074097222183</v>
      </c>
      <c r="C180" s="131">
        <v>0.15</v>
      </c>
      <c r="D180" s="133" t="s">
        <v>983</v>
      </c>
    </row>
    <row r="181" spans="1:4" ht="22" customHeight="1">
      <c r="A181" s="280"/>
      <c r="B181" s="277">
        <v>43692.091504629701</v>
      </c>
      <c r="C181" s="131">
        <v>0.56000000000000005</v>
      </c>
      <c r="D181" s="133" t="s">
        <v>984</v>
      </c>
    </row>
    <row r="182" spans="1:4" ht="22" customHeight="1">
      <c r="A182" s="280"/>
      <c r="B182" s="277">
        <v>43692.082870370243</v>
      </c>
      <c r="C182" s="131">
        <v>0.74</v>
      </c>
      <c r="D182" s="133" t="s">
        <v>985</v>
      </c>
    </row>
    <row r="183" spans="1:4" ht="22" customHeight="1">
      <c r="A183" s="280"/>
      <c r="B183" s="277">
        <v>43692.072893518489</v>
      </c>
      <c r="C183" s="131">
        <v>0.82</v>
      </c>
      <c r="D183" s="133" t="s">
        <v>986</v>
      </c>
    </row>
    <row r="184" spans="1:4" ht="22" customHeight="1">
      <c r="A184" s="280"/>
      <c r="B184" s="277">
        <v>43693.10023148125</v>
      </c>
      <c r="C184" s="131">
        <v>0.35</v>
      </c>
      <c r="D184" s="133" t="s">
        <v>987</v>
      </c>
    </row>
    <row r="185" spans="1:4" ht="22" customHeight="1">
      <c r="A185" s="280"/>
      <c r="B185" s="277">
        <v>43693.090104166884</v>
      </c>
      <c r="C185" s="131">
        <v>0.56000000000000005</v>
      </c>
      <c r="D185" s="133" t="s">
        <v>988</v>
      </c>
    </row>
    <row r="186" spans="1:4" ht="22" customHeight="1">
      <c r="A186" s="280"/>
      <c r="B186" s="277">
        <v>43693.100243055727</v>
      </c>
      <c r="C186" s="131">
        <v>0.8</v>
      </c>
      <c r="D186" s="133" t="s">
        <v>989</v>
      </c>
    </row>
    <row r="187" spans="1:4" ht="22" customHeight="1">
      <c r="A187" s="280"/>
      <c r="B187" s="277">
        <v>43695.543877314776</v>
      </c>
      <c r="C187" s="131">
        <v>1000</v>
      </c>
      <c r="D187" s="133" t="s">
        <v>990</v>
      </c>
    </row>
    <row r="188" spans="1:4" ht="22" customHeight="1">
      <c r="A188" s="280"/>
      <c r="B188" s="277">
        <v>43696.096828703769</v>
      </c>
      <c r="C188" s="131">
        <v>300</v>
      </c>
      <c r="D188" s="133" t="s">
        <v>991</v>
      </c>
    </row>
    <row r="189" spans="1:4" ht="22" customHeight="1">
      <c r="A189" s="280"/>
      <c r="B189" s="277">
        <v>43697.073425925802</v>
      </c>
      <c r="C189" s="131">
        <v>0.71</v>
      </c>
      <c r="D189" s="133" t="s">
        <v>992</v>
      </c>
    </row>
    <row r="190" spans="1:4" ht="22" customHeight="1">
      <c r="A190" s="280"/>
      <c r="B190" s="277">
        <v>43697.090057870373</v>
      </c>
      <c r="C190" s="131">
        <v>10</v>
      </c>
      <c r="D190" s="133" t="s">
        <v>993</v>
      </c>
    </row>
    <row r="191" spans="1:4" ht="22" customHeight="1">
      <c r="A191" s="280"/>
      <c r="B191" s="277">
        <v>43698.074039351661</v>
      </c>
      <c r="C191" s="131">
        <v>0.01</v>
      </c>
      <c r="D191" s="133" t="s">
        <v>994</v>
      </c>
    </row>
    <row r="192" spans="1:4" ht="22" customHeight="1">
      <c r="A192" s="280"/>
      <c r="B192" s="277">
        <v>43698.074039351661</v>
      </c>
      <c r="C192" s="131">
        <v>0.3</v>
      </c>
      <c r="D192" s="133" t="s">
        <v>995</v>
      </c>
    </row>
    <row r="193" spans="1:4" ht="22" customHeight="1">
      <c r="A193" s="280"/>
      <c r="B193" s="277">
        <v>43698.058773148339</v>
      </c>
      <c r="C193" s="131">
        <v>0.72</v>
      </c>
      <c r="D193" s="133" t="s">
        <v>996</v>
      </c>
    </row>
    <row r="194" spans="1:4" ht="22" customHeight="1">
      <c r="A194" s="280"/>
      <c r="B194" s="277">
        <v>43698.084895833395</v>
      </c>
      <c r="C194" s="131">
        <v>0.75</v>
      </c>
      <c r="D194" s="133" t="s">
        <v>997</v>
      </c>
    </row>
    <row r="195" spans="1:4" ht="22" customHeight="1">
      <c r="A195" s="280"/>
      <c r="B195" s="277">
        <v>43699.062129629776</v>
      </c>
      <c r="C195" s="131">
        <v>0.64</v>
      </c>
      <c r="D195" s="133" t="s">
        <v>998</v>
      </c>
    </row>
    <row r="196" spans="1:4" ht="22" customHeight="1">
      <c r="A196" s="280"/>
      <c r="B196" s="277">
        <v>43703.086678240914</v>
      </c>
      <c r="C196" s="131">
        <v>100</v>
      </c>
      <c r="D196" s="133" t="s">
        <v>999</v>
      </c>
    </row>
    <row r="197" spans="1:4" ht="22" customHeight="1">
      <c r="A197" s="280"/>
      <c r="B197" s="277">
        <v>43704.068958333228</v>
      </c>
      <c r="C197" s="131">
        <v>0.1</v>
      </c>
      <c r="D197" s="133" t="s">
        <v>1000</v>
      </c>
    </row>
    <row r="198" spans="1:4" ht="22" customHeight="1">
      <c r="A198" s="280"/>
      <c r="B198" s="277">
        <v>43705.062442129478</v>
      </c>
      <c r="C198" s="131">
        <v>0.62</v>
      </c>
      <c r="D198" s="133" t="s">
        <v>1001</v>
      </c>
    </row>
    <row r="199" spans="1:4" ht="22" customHeight="1">
      <c r="A199" s="280"/>
      <c r="B199" s="277">
        <v>43705.061087963171</v>
      </c>
      <c r="C199" s="131">
        <v>0.69</v>
      </c>
      <c r="D199" s="133" t="s">
        <v>1002</v>
      </c>
    </row>
    <row r="200" spans="1:4" ht="22" customHeight="1">
      <c r="A200" s="280"/>
      <c r="B200" s="277">
        <v>43705.092071759049</v>
      </c>
      <c r="C200" s="131">
        <v>31.41</v>
      </c>
      <c r="D200" s="133" t="s">
        <v>1003</v>
      </c>
    </row>
    <row r="201" spans="1:4" ht="22" customHeight="1">
      <c r="A201" s="280"/>
      <c r="B201" s="277">
        <v>43705.066354166716</v>
      </c>
      <c r="C201" s="131">
        <v>1000</v>
      </c>
      <c r="D201" s="133" t="s">
        <v>1004</v>
      </c>
    </row>
    <row r="202" spans="1:4" ht="22" customHeight="1">
      <c r="A202" s="280"/>
      <c r="B202" s="277">
        <v>43706.071261574049</v>
      </c>
      <c r="C202" s="131">
        <v>5</v>
      </c>
      <c r="D202" s="133" t="s">
        <v>1005</v>
      </c>
    </row>
    <row r="203" spans="1:4" ht="22" customHeight="1">
      <c r="A203" s="280"/>
      <c r="B203" s="277">
        <v>43706.089259259403</v>
      </c>
      <c r="C203" s="131">
        <v>10</v>
      </c>
      <c r="D203" s="133" t="s">
        <v>1006</v>
      </c>
    </row>
    <row r="204" spans="1:4" ht="22" customHeight="1">
      <c r="A204" s="280"/>
      <c r="B204" s="277">
        <v>43706.066655092407</v>
      </c>
      <c r="C204" s="131">
        <v>500</v>
      </c>
      <c r="D204" s="133" t="s">
        <v>1007</v>
      </c>
    </row>
    <row r="205" spans="1:4" ht="22" customHeight="1">
      <c r="A205" s="280"/>
      <c r="B205" s="277">
        <v>43707.05761574069</v>
      </c>
      <c r="C205" s="131">
        <v>0.3</v>
      </c>
      <c r="D205" s="133" t="s">
        <v>1008</v>
      </c>
    </row>
    <row r="206" spans="1:4" ht="22" customHeight="1">
      <c r="A206" s="280"/>
      <c r="B206" s="277">
        <v>43707.060358796269</v>
      </c>
      <c r="C206" s="131">
        <v>0.71</v>
      </c>
      <c r="D206" s="133" t="s">
        <v>1009</v>
      </c>
    </row>
    <row r="207" spans="1:4" ht="22" customHeight="1">
      <c r="A207" s="280"/>
      <c r="B207" s="277">
        <v>43707.055451388936</v>
      </c>
      <c r="C207" s="131">
        <v>0.97</v>
      </c>
      <c r="D207" s="133" t="s">
        <v>1010</v>
      </c>
    </row>
    <row r="208" spans="1:4" ht="22" customHeight="1">
      <c r="A208" s="280"/>
      <c r="B208" s="277">
        <v>43709.484756944235</v>
      </c>
      <c r="C208" s="131">
        <v>0.64</v>
      </c>
      <c r="D208" s="133" t="s">
        <v>1011</v>
      </c>
    </row>
    <row r="209" spans="1:4" ht="22" customHeight="1">
      <c r="A209" s="280"/>
      <c r="B209" s="277">
        <v>43710.095138888806</v>
      </c>
      <c r="C209" s="131">
        <v>100</v>
      </c>
      <c r="D209" s="133" t="s">
        <v>1012</v>
      </c>
    </row>
    <row r="210" spans="1:4" ht="22" customHeight="1">
      <c r="A210" s="280"/>
      <c r="B210" s="277">
        <v>43710.108692129608</v>
      </c>
      <c r="C210" s="131">
        <v>500</v>
      </c>
      <c r="D210" s="133" t="s">
        <v>1013</v>
      </c>
    </row>
    <row r="211" spans="1:4" ht="22" customHeight="1">
      <c r="A211" s="280"/>
      <c r="B211" s="277">
        <v>43710.083935185336</v>
      </c>
      <c r="C211" s="131">
        <v>12700</v>
      </c>
      <c r="D211" s="133" t="s">
        <v>1014</v>
      </c>
    </row>
    <row r="212" spans="1:4" ht="22" customHeight="1">
      <c r="A212" s="280"/>
      <c r="B212" s="277">
        <v>43711.090462963097</v>
      </c>
      <c r="C212" s="131">
        <v>500</v>
      </c>
      <c r="D212" s="133" t="s">
        <v>1015</v>
      </c>
    </row>
    <row r="213" spans="1:4" ht="22" customHeight="1">
      <c r="A213" s="280"/>
      <c r="B213" s="277">
        <v>43711.078993055504</v>
      </c>
      <c r="C213" s="131">
        <v>3200</v>
      </c>
      <c r="D213" s="133" t="s">
        <v>1016</v>
      </c>
    </row>
    <row r="214" spans="1:4" ht="22" customHeight="1">
      <c r="A214" s="280"/>
      <c r="B214" s="277">
        <v>43712.057928240858</v>
      </c>
      <c r="C214" s="131">
        <v>0.48</v>
      </c>
      <c r="D214" s="133" t="s">
        <v>1017</v>
      </c>
    </row>
    <row r="215" spans="1:4" ht="22" customHeight="1">
      <c r="A215" s="280"/>
      <c r="B215" s="277">
        <v>43712.080682870466</v>
      </c>
      <c r="C215" s="131">
        <v>0.91</v>
      </c>
      <c r="D215" s="133" t="s">
        <v>1018</v>
      </c>
    </row>
    <row r="216" spans="1:4" ht="22" customHeight="1">
      <c r="A216" s="280"/>
      <c r="B216" s="277">
        <v>43712.074525462929</v>
      </c>
      <c r="C216" s="131">
        <v>0.98</v>
      </c>
      <c r="D216" s="133" t="s">
        <v>1019</v>
      </c>
    </row>
    <row r="217" spans="1:4" ht="22" customHeight="1">
      <c r="A217" s="280"/>
      <c r="B217" s="277">
        <v>43712.069965277798</v>
      </c>
      <c r="C217" s="131">
        <v>18000</v>
      </c>
      <c r="D217" s="133" t="s">
        <v>1020</v>
      </c>
    </row>
    <row r="218" spans="1:4" ht="22" customHeight="1">
      <c r="A218" s="280"/>
      <c r="B218" s="277">
        <v>43712.741759259254</v>
      </c>
      <c r="C218" s="131">
        <v>405000</v>
      </c>
      <c r="D218" s="133" t="s">
        <v>1021</v>
      </c>
    </row>
    <row r="219" spans="1:4" ht="22" customHeight="1">
      <c r="A219" s="280"/>
      <c r="B219" s="277">
        <v>43716.537222222425</v>
      </c>
      <c r="C219" s="131">
        <v>0.02</v>
      </c>
      <c r="D219" s="133" t="s">
        <v>1022</v>
      </c>
    </row>
    <row r="220" spans="1:4" ht="22" customHeight="1">
      <c r="A220" s="280"/>
      <c r="B220" s="277">
        <v>43716.547986111138</v>
      </c>
      <c r="C220" s="131">
        <v>0.64</v>
      </c>
      <c r="D220" s="133" t="s">
        <v>1023</v>
      </c>
    </row>
    <row r="221" spans="1:4" ht="22" customHeight="1">
      <c r="A221" s="280"/>
      <c r="B221" s="277">
        <v>43716.538576388732</v>
      </c>
      <c r="C221" s="131">
        <v>0.81</v>
      </c>
      <c r="D221" s="133" t="s">
        <v>1022</v>
      </c>
    </row>
    <row r="222" spans="1:4" ht="22" customHeight="1">
      <c r="A222" s="280"/>
      <c r="B222" s="277">
        <v>43716.535625000019</v>
      </c>
      <c r="C222" s="131">
        <v>300</v>
      </c>
      <c r="D222" s="133" t="s">
        <v>1024</v>
      </c>
    </row>
    <row r="223" spans="1:4" ht="22" customHeight="1">
      <c r="A223" s="280"/>
      <c r="B223" s="277">
        <v>43716.537696759216</v>
      </c>
      <c r="C223" s="131">
        <v>500</v>
      </c>
      <c r="D223" s="133" t="s">
        <v>1025</v>
      </c>
    </row>
    <row r="224" spans="1:4" ht="22" customHeight="1">
      <c r="A224" s="280"/>
      <c r="B224" s="277">
        <v>43717.10515046306</v>
      </c>
      <c r="C224" s="131">
        <v>100</v>
      </c>
      <c r="D224" s="133" t="s">
        <v>1026</v>
      </c>
    </row>
    <row r="225" spans="1:4" ht="22" customHeight="1">
      <c r="A225" s="280"/>
      <c r="B225" s="277">
        <v>43718.085092592519</v>
      </c>
      <c r="C225" s="131">
        <v>12865</v>
      </c>
      <c r="D225" s="133" t="s">
        <v>1027</v>
      </c>
    </row>
    <row r="226" spans="1:4" ht="22" customHeight="1">
      <c r="A226" s="280"/>
      <c r="B226" s="277">
        <v>43720.082939814776</v>
      </c>
      <c r="C226" s="131">
        <v>500</v>
      </c>
      <c r="D226" s="133" t="s">
        <v>1028</v>
      </c>
    </row>
    <row r="227" spans="1:4" ht="22" customHeight="1">
      <c r="A227" s="280"/>
      <c r="B227" s="277">
        <v>43721.066238426138</v>
      </c>
      <c r="C227" s="131">
        <v>0.5</v>
      </c>
      <c r="D227" s="133" t="s">
        <v>1029</v>
      </c>
    </row>
    <row r="228" spans="1:4" ht="22" customHeight="1">
      <c r="A228" s="280"/>
      <c r="B228" s="277">
        <v>43721.068009259179</v>
      </c>
      <c r="C228" s="131">
        <v>0.96</v>
      </c>
      <c r="D228" s="133" t="s">
        <v>1030</v>
      </c>
    </row>
    <row r="229" spans="1:4" ht="22" customHeight="1">
      <c r="A229" s="280"/>
      <c r="B229" s="277">
        <v>43723.58201388875</v>
      </c>
      <c r="C229" s="131">
        <v>0.1</v>
      </c>
      <c r="D229" s="133" t="s">
        <v>1031</v>
      </c>
    </row>
    <row r="230" spans="1:4" ht="22" customHeight="1">
      <c r="A230" s="280"/>
      <c r="B230" s="277">
        <v>43723.585509259254</v>
      </c>
      <c r="C230" s="131">
        <v>0.28000000000000003</v>
      </c>
      <c r="D230" s="133" t="s">
        <v>1032</v>
      </c>
    </row>
    <row r="231" spans="1:4" ht="22" customHeight="1">
      <c r="A231" s="280"/>
      <c r="B231" s="277">
        <v>43723.578148148023</v>
      </c>
      <c r="C231" s="131">
        <v>0.48</v>
      </c>
      <c r="D231" s="133" t="s">
        <v>1033</v>
      </c>
    </row>
    <row r="232" spans="1:4" ht="22" customHeight="1">
      <c r="A232" s="280"/>
      <c r="B232" s="277">
        <v>43723.575509259477</v>
      </c>
      <c r="C232" s="131">
        <v>0.93</v>
      </c>
      <c r="D232" s="133" t="s">
        <v>1034</v>
      </c>
    </row>
    <row r="233" spans="1:4" ht="22" customHeight="1">
      <c r="A233" s="280"/>
      <c r="B233" s="277">
        <v>43723.589166666847</v>
      </c>
      <c r="C233" s="131">
        <v>1000</v>
      </c>
      <c r="D233" s="133" t="s">
        <v>1035</v>
      </c>
    </row>
    <row r="234" spans="1:4" ht="22" customHeight="1">
      <c r="A234" s="280"/>
      <c r="B234" s="277">
        <v>43724.19234953681</v>
      </c>
      <c r="C234" s="131">
        <v>100</v>
      </c>
      <c r="D234" s="133" t="s">
        <v>1036</v>
      </c>
    </row>
    <row r="235" spans="1:4" ht="22" customHeight="1">
      <c r="A235" s="280"/>
      <c r="B235" s="277">
        <v>43725.068414351903</v>
      </c>
      <c r="C235" s="131">
        <v>1000</v>
      </c>
      <c r="D235" s="133" t="s">
        <v>1037</v>
      </c>
    </row>
    <row r="236" spans="1:4" ht="22" customHeight="1">
      <c r="A236" s="280"/>
      <c r="B236" s="277">
        <v>43726.177361111157</v>
      </c>
      <c r="C236" s="131">
        <v>0.72</v>
      </c>
      <c r="D236" s="133" t="s">
        <v>1038</v>
      </c>
    </row>
    <row r="237" spans="1:4" ht="22" customHeight="1">
      <c r="A237" s="280"/>
      <c r="B237" s="277">
        <v>43726.185960648116</v>
      </c>
      <c r="C237" s="131">
        <v>0.91</v>
      </c>
      <c r="D237" s="133" t="s">
        <v>1039</v>
      </c>
    </row>
    <row r="238" spans="1:4" ht="22" customHeight="1">
      <c r="A238" s="280"/>
      <c r="B238" s="277">
        <v>43727.071365740616</v>
      </c>
      <c r="C238" s="131">
        <v>0.7</v>
      </c>
      <c r="D238" s="133" t="s">
        <v>1040</v>
      </c>
    </row>
    <row r="239" spans="1:4" ht="22" customHeight="1">
      <c r="A239" s="280"/>
      <c r="B239" s="277">
        <v>43727.086724536959</v>
      </c>
      <c r="C239" s="131">
        <v>100</v>
      </c>
      <c r="D239" s="133" t="s">
        <v>1041</v>
      </c>
    </row>
    <row r="240" spans="1:4" ht="22" customHeight="1">
      <c r="A240" s="280"/>
      <c r="B240" s="277">
        <v>43727.102256944403</v>
      </c>
      <c r="C240" s="131">
        <v>500</v>
      </c>
      <c r="D240" s="133" t="s">
        <v>1042</v>
      </c>
    </row>
    <row r="241" spans="1:4" ht="22" customHeight="1">
      <c r="A241" s="280"/>
      <c r="B241" s="277">
        <v>43728.088287036866</v>
      </c>
      <c r="C241" s="131">
        <v>0.05</v>
      </c>
      <c r="D241" s="133" t="s">
        <v>1043</v>
      </c>
    </row>
    <row r="242" spans="1:4" ht="22" customHeight="1">
      <c r="A242" s="280"/>
      <c r="B242" s="277">
        <v>43728.103136573918</v>
      </c>
      <c r="C242" s="131">
        <v>0.51</v>
      </c>
      <c r="D242" s="133" t="s">
        <v>1044</v>
      </c>
    </row>
    <row r="243" spans="1:4" ht="22" customHeight="1">
      <c r="A243" s="280"/>
      <c r="B243" s="277">
        <v>43728.103761574253</v>
      </c>
      <c r="C243" s="131">
        <v>0.71</v>
      </c>
      <c r="D243" s="133" t="s">
        <v>1045</v>
      </c>
    </row>
    <row r="244" spans="1:4" ht="22" customHeight="1">
      <c r="A244" s="280"/>
      <c r="B244" s="277">
        <v>43728.086099537089</v>
      </c>
      <c r="C244" s="131">
        <v>0.82</v>
      </c>
      <c r="D244" s="133" t="s">
        <v>1046</v>
      </c>
    </row>
    <row r="245" spans="1:4" ht="22" customHeight="1">
      <c r="A245" s="280"/>
      <c r="B245" s="277">
        <v>43730.476504629478</v>
      </c>
      <c r="C245" s="131">
        <v>7.0000000000000007E-2</v>
      </c>
      <c r="D245" s="133" t="s">
        <v>1047</v>
      </c>
    </row>
    <row r="246" spans="1:4" ht="22" customHeight="1">
      <c r="A246" s="280"/>
      <c r="B246" s="277">
        <v>43730.488796296064</v>
      </c>
      <c r="C246" s="131">
        <v>0.5</v>
      </c>
      <c r="D246" s="133" t="s">
        <v>1048</v>
      </c>
    </row>
    <row r="247" spans="1:4" ht="22" customHeight="1">
      <c r="A247" s="280"/>
      <c r="B247" s="277">
        <v>43730.497233796399</v>
      </c>
      <c r="C247" s="131">
        <v>0.5</v>
      </c>
      <c r="D247" s="133" t="s">
        <v>1049</v>
      </c>
    </row>
    <row r="248" spans="1:4" ht="22" customHeight="1">
      <c r="A248" s="280"/>
      <c r="B248" s="277">
        <v>43730.490335647948</v>
      </c>
      <c r="C248" s="131">
        <v>0.67</v>
      </c>
      <c r="D248" s="133" t="s">
        <v>1050</v>
      </c>
    </row>
    <row r="249" spans="1:4" ht="22" customHeight="1">
      <c r="A249" s="280"/>
      <c r="B249" s="277">
        <v>43730.47430555569</v>
      </c>
      <c r="C249" s="131">
        <v>8.57</v>
      </c>
      <c r="D249" s="133" t="s">
        <v>1051</v>
      </c>
    </row>
    <row r="250" spans="1:4" ht="22" customHeight="1">
      <c r="A250" s="280"/>
      <c r="B250" s="277">
        <v>43730.491157407407</v>
      </c>
      <c r="C250" s="131">
        <v>140</v>
      </c>
      <c r="D250" s="133" t="s">
        <v>1052</v>
      </c>
    </row>
    <row r="251" spans="1:4" ht="22" customHeight="1">
      <c r="A251" s="280"/>
      <c r="B251" s="277">
        <v>43731.098495370243</v>
      </c>
      <c r="C251" s="131">
        <v>10</v>
      </c>
      <c r="D251" s="133" t="s">
        <v>1053</v>
      </c>
    </row>
    <row r="252" spans="1:4" ht="22" customHeight="1">
      <c r="A252" s="280"/>
      <c r="B252" s="277">
        <v>43731.121701389086</v>
      </c>
      <c r="C252" s="131">
        <v>100</v>
      </c>
      <c r="D252" s="133" t="s">
        <v>1054</v>
      </c>
    </row>
    <row r="253" spans="1:4" ht="22" customHeight="1">
      <c r="A253" s="280"/>
      <c r="B253" s="277">
        <v>43735.082164351828</v>
      </c>
      <c r="C253" s="131">
        <v>0.63</v>
      </c>
      <c r="D253" s="133" t="s">
        <v>1055</v>
      </c>
    </row>
    <row r="254" spans="1:4" ht="22" customHeight="1">
      <c r="A254" s="280"/>
      <c r="B254" s="277">
        <v>43735.083854166791</v>
      </c>
      <c r="C254" s="131">
        <v>0.86</v>
      </c>
      <c r="D254" s="133" t="s">
        <v>1056</v>
      </c>
    </row>
    <row r="255" spans="1:4" ht="22" customHeight="1">
      <c r="A255" s="280"/>
      <c r="B255" s="277">
        <v>43735.065370370168</v>
      </c>
      <c r="C255" s="131">
        <v>4</v>
      </c>
      <c r="D255" s="133" t="s">
        <v>1057</v>
      </c>
    </row>
    <row r="256" spans="1:4" ht="22" customHeight="1">
      <c r="A256" s="280"/>
      <c r="B256" s="277">
        <v>43735.083124999888</v>
      </c>
      <c r="C256" s="131">
        <v>2000</v>
      </c>
      <c r="D256" s="133" t="s">
        <v>1058</v>
      </c>
    </row>
    <row r="257" spans="1:4" ht="22" customHeight="1">
      <c r="A257" s="280"/>
      <c r="B257" s="277">
        <v>43737.483240740839</v>
      </c>
      <c r="C257" s="131">
        <v>0.5</v>
      </c>
      <c r="D257" s="133" t="s">
        <v>1059</v>
      </c>
    </row>
    <row r="258" spans="1:4" ht="22" customHeight="1">
      <c r="A258" s="280"/>
      <c r="B258" s="277">
        <v>43737.483287036885</v>
      </c>
      <c r="C258" s="131">
        <v>0.5</v>
      </c>
      <c r="D258" s="133" t="s">
        <v>1060</v>
      </c>
    </row>
    <row r="259" spans="1:4" ht="22" customHeight="1">
      <c r="A259" s="280"/>
      <c r="B259" s="277">
        <v>43737.490370370448</v>
      </c>
      <c r="C259" s="131">
        <v>500</v>
      </c>
      <c r="D259" s="133" t="s">
        <v>1061</v>
      </c>
    </row>
    <row r="260" spans="1:4" ht="22" customHeight="1">
      <c r="A260" s="280"/>
      <c r="B260" s="277">
        <v>43737.498981481418</v>
      </c>
      <c r="C260" s="131">
        <v>1000</v>
      </c>
      <c r="D260" s="133" t="s">
        <v>1062</v>
      </c>
    </row>
    <row r="261" spans="1:4" ht="22" customHeight="1">
      <c r="A261" s="280"/>
      <c r="B261" s="277">
        <v>43738.085624999832</v>
      </c>
      <c r="C261" s="131">
        <v>100</v>
      </c>
      <c r="D261" s="133" t="s">
        <v>1063</v>
      </c>
    </row>
    <row r="262" spans="1:4" ht="22" customHeight="1">
      <c r="A262" s="280"/>
      <c r="B262" s="277">
        <v>43740.134340277873</v>
      </c>
      <c r="C262" s="131">
        <v>0.3</v>
      </c>
      <c r="D262" s="133" t="s">
        <v>1064</v>
      </c>
    </row>
    <row r="263" spans="1:4" ht="22" customHeight="1">
      <c r="A263" s="280"/>
      <c r="B263" s="277">
        <v>43740.128124999814</v>
      </c>
      <c r="C263" s="131">
        <v>0.68</v>
      </c>
      <c r="D263" s="133" t="s">
        <v>1065</v>
      </c>
    </row>
    <row r="264" spans="1:4" ht="22" customHeight="1">
      <c r="A264" s="280"/>
      <c r="B264" s="277">
        <v>43741.093263888732</v>
      </c>
      <c r="C264" s="131">
        <v>134.28</v>
      </c>
      <c r="D264" s="133" t="s">
        <v>1066</v>
      </c>
    </row>
    <row r="265" spans="1:4" ht="22" customHeight="1">
      <c r="A265" s="280"/>
      <c r="B265" s="277">
        <v>43741.063680555671</v>
      </c>
      <c r="C265" s="131">
        <v>500</v>
      </c>
      <c r="D265" s="133" t="s">
        <v>1067</v>
      </c>
    </row>
    <row r="266" spans="1:4" ht="22" customHeight="1">
      <c r="A266" s="280"/>
      <c r="B266" s="277">
        <v>43741.086250000168</v>
      </c>
      <c r="C266" s="131">
        <v>500</v>
      </c>
      <c r="D266" s="133" t="s">
        <v>1068</v>
      </c>
    </row>
    <row r="267" spans="1:4" ht="22" customHeight="1">
      <c r="A267" s="280"/>
      <c r="B267" s="277">
        <v>43742.066863426007</v>
      </c>
      <c r="C267" s="131">
        <v>100</v>
      </c>
      <c r="D267" s="133" t="s">
        <v>1069</v>
      </c>
    </row>
    <row r="268" spans="1:4" ht="22" customHeight="1">
      <c r="A268" s="280"/>
      <c r="B268" s="277">
        <v>43742.070046296343</v>
      </c>
      <c r="C268" s="131">
        <v>100</v>
      </c>
      <c r="D268" s="133" t="s">
        <v>1070</v>
      </c>
    </row>
    <row r="269" spans="1:4" ht="22" customHeight="1">
      <c r="A269" s="280"/>
      <c r="B269" s="277">
        <v>43742.085821759421</v>
      </c>
      <c r="C269" s="131">
        <v>100</v>
      </c>
      <c r="D269" s="133" t="s">
        <v>1071</v>
      </c>
    </row>
    <row r="270" spans="1:4" ht="22" customHeight="1">
      <c r="A270" s="280"/>
      <c r="B270" s="277">
        <v>43742.065844907425</v>
      </c>
      <c r="C270" s="131">
        <v>500</v>
      </c>
      <c r="D270" s="133" t="s">
        <v>1072</v>
      </c>
    </row>
    <row r="271" spans="1:4" ht="22" customHeight="1">
      <c r="A271" s="280"/>
      <c r="B271" s="277">
        <v>43744.529664352071</v>
      </c>
      <c r="C271" s="131">
        <v>0.26</v>
      </c>
      <c r="D271" s="133" t="s">
        <v>1073</v>
      </c>
    </row>
    <row r="272" spans="1:4" ht="22" customHeight="1">
      <c r="A272" s="280"/>
      <c r="B272" s="277">
        <v>43744.527511573862</v>
      </c>
      <c r="C272" s="131">
        <v>0.96</v>
      </c>
      <c r="D272" s="133" t="s">
        <v>1074</v>
      </c>
    </row>
    <row r="273" spans="1:4" ht="22" customHeight="1">
      <c r="A273" s="280"/>
      <c r="B273" s="277">
        <v>43744.554340277798</v>
      </c>
      <c r="C273" s="131">
        <v>100</v>
      </c>
      <c r="D273" s="133" t="s">
        <v>1075</v>
      </c>
    </row>
    <row r="274" spans="1:4" ht="22" customHeight="1">
      <c r="A274" s="280"/>
      <c r="B274" s="277">
        <v>43744.531226851977</v>
      </c>
      <c r="C274" s="131">
        <v>300</v>
      </c>
      <c r="D274" s="133" t="s">
        <v>1076</v>
      </c>
    </row>
    <row r="275" spans="1:4" ht="22" customHeight="1">
      <c r="A275" s="280"/>
      <c r="B275" s="277">
        <v>43745.094432870392</v>
      </c>
      <c r="C275" s="131">
        <v>100</v>
      </c>
      <c r="D275" s="133" t="s">
        <v>1077</v>
      </c>
    </row>
    <row r="276" spans="1:4" ht="22" customHeight="1">
      <c r="A276" s="280"/>
      <c r="B276" s="277">
        <v>43746.07862268528</v>
      </c>
      <c r="C276" s="131">
        <v>500</v>
      </c>
      <c r="D276" s="133" t="s">
        <v>1078</v>
      </c>
    </row>
    <row r="277" spans="1:4" ht="22" customHeight="1">
      <c r="A277" s="280"/>
      <c r="B277" s="277">
        <v>43747.082152777817</v>
      </c>
      <c r="C277" s="131">
        <v>0.02</v>
      </c>
      <c r="D277" s="133" t="s">
        <v>1079</v>
      </c>
    </row>
    <row r="278" spans="1:4" ht="22" customHeight="1">
      <c r="A278" s="280"/>
      <c r="B278" s="277">
        <v>43747.07177083334</v>
      </c>
      <c r="C278" s="131">
        <v>0.2</v>
      </c>
      <c r="D278" s="133" t="s">
        <v>1080</v>
      </c>
    </row>
    <row r="279" spans="1:4" ht="22" customHeight="1">
      <c r="A279" s="280"/>
      <c r="B279" s="277">
        <v>43747.103935185354</v>
      </c>
      <c r="C279" s="131">
        <v>0.2</v>
      </c>
      <c r="D279" s="133" t="s">
        <v>1081</v>
      </c>
    </row>
    <row r="280" spans="1:4" ht="22" customHeight="1">
      <c r="A280" s="280"/>
      <c r="B280" s="277">
        <v>43747.067372685298</v>
      </c>
      <c r="C280" s="131">
        <v>0.55000000000000004</v>
      </c>
      <c r="D280" s="133" t="s">
        <v>1082</v>
      </c>
    </row>
    <row r="281" spans="1:4" ht="22" customHeight="1">
      <c r="A281" s="280"/>
      <c r="B281" s="277">
        <v>43747.068761574104</v>
      </c>
      <c r="C281" s="131">
        <v>0.76</v>
      </c>
      <c r="D281" s="133" t="s">
        <v>1083</v>
      </c>
    </row>
    <row r="282" spans="1:4" ht="22" customHeight="1">
      <c r="A282" s="280"/>
      <c r="B282" s="277">
        <v>43747.074247685261</v>
      </c>
      <c r="C282" s="131">
        <v>0.86</v>
      </c>
      <c r="D282" s="133" t="s">
        <v>1084</v>
      </c>
    </row>
    <row r="283" spans="1:4" ht="22" customHeight="1">
      <c r="A283" s="280"/>
      <c r="B283" s="277">
        <v>43747.096203703899</v>
      </c>
      <c r="C283" s="131">
        <v>1</v>
      </c>
      <c r="D283" s="133" t="s">
        <v>1085</v>
      </c>
    </row>
    <row r="284" spans="1:4" ht="22" customHeight="1">
      <c r="A284" s="280"/>
      <c r="B284" s="277">
        <v>43747.080555555411</v>
      </c>
      <c r="C284" s="131">
        <v>3.82</v>
      </c>
      <c r="D284" s="133" t="s">
        <v>1086</v>
      </c>
    </row>
    <row r="285" spans="1:4" ht="22" customHeight="1">
      <c r="A285" s="280"/>
      <c r="B285" s="277">
        <v>43747.085972222034</v>
      </c>
      <c r="C285" s="131">
        <v>300</v>
      </c>
      <c r="D285" s="133" t="s">
        <v>1087</v>
      </c>
    </row>
    <row r="286" spans="1:4" ht="22" customHeight="1">
      <c r="A286" s="280"/>
      <c r="B286" s="277">
        <v>43748.117939814925</v>
      </c>
      <c r="C286" s="131">
        <v>9000</v>
      </c>
      <c r="D286" s="133" t="s">
        <v>1088</v>
      </c>
    </row>
    <row r="287" spans="1:4" ht="22" customHeight="1">
      <c r="A287" s="280"/>
      <c r="B287" s="277">
        <v>43749.073159722146</v>
      </c>
      <c r="C287" s="131">
        <v>50</v>
      </c>
      <c r="D287" s="133" t="s">
        <v>1089</v>
      </c>
    </row>
    <row r="288" spans="1:4" ht="22" customHeight="1">
      <c r="A288" s="280"/>
      <c r="B288" s="277">
        <v>43751.427662036847</v>
      </c>
      <c r="C288" s="131">
        <v>0.08</v>
      </c>
      <c r="D288" s="133" t="s">
        <v>1090</v>
      </c>
    </row>
    <row r="289" spans="1:4" ht="22" customHeight="1">
      <c r="A289" s="280"/>
      <c r="B289" s="277">
        <v>43751.407673611306</v>
      </c>
      <c r="C289" s="131">
        <v>0.87</v>
      </c>
      <c r="D289" s="133" t="s">
        <v>1091</v>
      </c>
    </row>
    <row r="290" spans="1:4" ht="22" customHeight="1">
      <c r="A290" s="280"/>
      <c r="B290" s="277">
        <v>43751.406111110933</v>
      </c>
      <c r="C290" s="131">
        <v>500</v>
      </c>
      <c r="D290" s="133" t="s">
        <v>1092</v>
      </c>
    </row>
    <row r="291" spans="1:4" ht="22" customHeight="1">
      <c r="A291" s="280"/>
      <c r="B291" s="277">
        <v>43752.177442129701</v>
      </c>
      <c r="C291" s="131">
        <v>100</v>
      </c>
      <c r="D291" s="133" t="s">
        <v>1093</v>
      </c>
    </row>
    <row r="292" spans="1:4" ht="22" customHeight="1">
      <c r="A292" s="280"/>
      <c r="B292" s="277">
        <v>43752.108460647985</v>
      </c>
      <c r="C292" s="131">
        <v>1000</v>
      </c>
      <c r="D292" s="133" t="s">
        <v>1094</v>
      </c>
    </row>
    <row r="293" spans="1:4" ht="22" customHeight="1">
      <c r="A293" s="280"/>
      <c r="B293" s="277">
        <v>43753.086122685112</v>
      </c>
      <c r="C293" s="131">
        <v>50000</v>
      </c>
      <c r="D293" s="133" t="s">
        <v>1095</v>
      </c>
    </row>
    <row r="294" spans="1:4" ht="22" customHeight="1">
      <c r="A294" s="280"/>
      <c r="B294" s="277">
        <v>43754.156886573881</v>
      </c>
      <c r="C294" s="131">
        <v>0.62</v>
      </c>
      <c r="D294" s="133" t="s">
        <v>1096</v>
      </c>
    </row>
    <row r="295" spans="1:4" ht="22" customHeight="1">
      <c r="A295" s="280"/>
      <c r="B295" s="277">
        <v>43754.06901620375</v>
      </c>
      <c r="C295" s="131">
        <v>0.94</v>
      </c>
      <c r="D295" s="133" t="s">
        <v>1097</v>
      </c>
    </row>
    <row r="296" spans="1:4" ht="22" customHeight="1">
      <c r="A296" s="280"/>
      <c r="B296" s="277">
        <v>43754.127789351624</v>
      </c>
      <c r="C296" s="131">
        <v>2.5</v>
      </c>
      <c r="D296" s="133" t="s">
        <v>1098</v>
      </c>
    </row>
    <row r="297" spans="1:4" ht="22" customHeight="1">
      <c r="A297" s="280"/>
      <c r="B297" s="277">
        <v>43755.111886573955</v>
      </c>
      <c r="C297" s="131">
        <v>1000</v>
      </c>
      <c r="D297" s="133" t="s">
        <v>1099</v>
      </c>
    </row>
    <row r="298" spans="1:4" ht="22" customHeight="1">
      <c r="A298" s="280"/>
      <c r="B298" s="277">
        <v>43756.073993055616</v>
      </c>
      <c r="C298" s="131">
        <v>300</v>
      </c>
      <c r="D298" s="133" t="s">
        <v>1100</v>
      </c>
    </row>
    <row r="299" spans="1:4" ht="22" customHeight="1">
      <c r="A299" s="280"/>
      <c r="B299" s="277">
        <v>43759.12959490763</v>
      </c>
      <c r="C299" s="131">
        <v>0.01</v>
      </c>
      <c r="D299" s="133" t="s">
        <v>1101</v>
      </c>
    </row>
    <row r="300" spans="1:4" ht="22" customHeight="1">
      <c r="A300" s="280"/>
      <c r="B300" s="277">
        <v>43759.131736110896</v>
      </c>
      <c r="C300" s="131">
        <v>0.04</v>
      </c>
      <c r="D300" s="133" t="s">
        <v>1102</v>
      </c>
    </row>
    <row r="301" spans="1:4" ht="22" customHeight="1">
      <c r="A301" s="280"/>
      <c r="B301" s="277">
        <v>43759.201712963171</v>
      </c>
      <c r="C301" s="131">
        <v>0.22</v>
      </c>
      <c r="D301" s="133" t="s">
        <v>1103</v>
      </c>
    </row>
    <row r="302" spans="1:4" ht="22" customHeight="1">
      <c r="A302" s="280"/>
      <c r="B302" s="277">
        <v>43759.208275462966</v>
      </c>
      <c r="C302" s="131">
        <v>0.23</v>
      </c>
      <c r="D302" s="133" t="s">
        <v>1104</v>
      </c>
    </row>
    <row r="303" spans="1:4" ht="22" customHeight="1">
      <c r="A303" s="280"/>
      <c r="B303" s="277">
        <v>43759.134386573918</v>
      </c>
      <c r="C303" s="131">
        <v>0.44</v>
      </c>
      <c r="D303" s="133" t="s">
        <v>1105</v>
      </c>
    </row>
    <row r="304" spans="1:4" ht="22" customHeight="1">
      <c r="A304" s="280"/>
      <c r="B304" s="277">
        <v>43759.140763889067</v>
      </c>
      <c r="C304" s="131">
        <v>0.68</v>
      </c>
      <c r="D304" s="133" t="s">
        <v>1106</v>
      </c>
    </row>
    <row r="305" spans="1:4" ht="22" customHeight="1">
      <c r="A305" s="280"/>
      <c r="B305" s="277">
        <v>43759.131712962873</v>
      </c>
      <c r="C305" s="131">
        <v>0.7</v>
      </c>
      <c r="D305" s="133" t="s">
        <v>1107</v>
      </c>
    </row>
    <row r="306" spans="1:4" ht="22" customHeight="1">
      <c r="A306" s="280"/>
      <c r="B306" s="277">
        <v>43759.206377314869</v>
      </c>
      <c r="C306" s="131">
        <v>0.86</v>
      </c>
      <c r="D306" s="133" t="s">
        <v>1108</v>
      </c>
    </row>
    <row r="307" spans="1:4" ht="22" customHeight="1">
      <c r="A307" s="280"/>
      <c r="B307" s="277">
        <v>43759.156238425989</v>
      </c>
      <c r="C307" s="131">
        <v>1</v>
      </c>
      <c r="D307" s="133" t="s">
        <v>1109</v>
      </c>
    </row>
    <row r="308" spans="1:4" ht="22" customHeight="1">
      <c r="A308" s="280"/>
      <c r="B308" s="277">
        <v>43759.137349537108</v>
      </c>
      <c r="C308" s="131">
        <v>100</v>
      </c>
      <c r="D308" s="133" t="s">
        <v>1110</v>
      </c>
    </row>
    <row r="309" spans="1:4" ht="22" customHeight="1">
      <c r="A309" s="280"/>
      <c r="B309" s="277">
        <v>43759.192442129832</v>
      </c>
      <c r="C309" s="131">
        <v>500</v>
      </c>
      <c r="D309" s="133" t="s">
        <v>1111</v>
      </c>
    </row>
    <row r="310" spans="1:4" ht="22" customHeight="1">
      <c r="A310" s="280"/>
      <c r="B310" s="277">
        <v>43759.170856481418</v>
      </c>
      <c r="C310" s="131">
        <v>27568.25</v>
      </c>
      <c r="D310" s="133" t="s">
        <v>1112</v>
      </c>
    </row>
    <row r="311" spans="1:4" ht="22" customHeight="1">
      <c r="A311" s="280"/>
      <c r="B311" s="277">
        <v>43761.057557870168</v>
      </c>
      <c r="C311" s="131">
        <v>0.52</v>
      </c>
      <c r="D311" s="133" t="s">
        <v>1113</v>
      </c>
    </row>
    <row r="312" spans="1:4" ht="22" customHeight="1">
      <c r="A312" s="280"/>
      <c r="B312" s="277">
        <v>43766.182557870168</v>
      </c>
      <c r="C312" s="131">
        <v>0.49</v>
      </c>
      <c r="D312" s="133" t="s">
        <v>1114</v>
      </c>
    </row>
    <row r="313" spans="1:4" ht="22" customHeight="1">
      <c r="A313" s="280"/>
      <c r="B313" s="277">
        <v>43766.125231481623</v>
      </c>
      <c r="C313" s="131">
        <v>0.73</v>
      </c>
      <c r="D313" s="133" t="s">
        <v>1115</v>
      </c>
    </row>
    <row r="314" spans="1:4" ht="22" customHeight="1">
      <c r="A314" s="280"/>
      <c r="B314" s="277">
        <v>43766.18031249987</v>
      </c>
      <c r="C314" s="131">
        <v>100</v>
      </c>
      <c r="D314" s="133" t="s">
        <v>1116</v>
      </c>
    </row>
    <row r="315" spans="1:4" ht="22" customHeight="1">
      <c r="A315" s="280"/>
      <c r="B315" s="277">
        <v>43766.170844907407</v>
      </c>
      <c r="C315" s="131">
        <v>1000</v>
      </c>
      <c r="D315" s="133" t="s">
        <v>1117</v>
      </c>
    </row>
    <row r="316" spans="1:4" ht="22" customHeight="1">
      <c r="A316" s="280"/>
      <c r="B316" s="277">
        <v>43766.185914352071</v>
      </c>
      <c r="C316" s="131">
        <v>5000</v>
      </c>
      <c r="D316" s="133" t="s">
        <v>1118</v>
      </c>
    </row>
    <row r="317" spans="1:4" ht="22" customHeight="1">
      <c r="A317" s="280"/>
      <c r="B317" s="277">
        <v>43767.100092592649</v>
      </c>
      <c r="C317" s="131">
        <v>500</v>
      </c>
      <c r="D317" s="133" t="s">
        <v>1119</v>
      </c>
    </row>
    <row r="318" spans="1:4" ht="22" customHeight="1">
      <c r="A318" s="280"/>
      <c r="B318" s="277">
        <v>43770.100798611064</v>
      </c>
      <c r="C318" s="131">
        <v>15000</v>
      </c>
      <c r="D318" s="133" t="s">
        <v>1120</v>
      </c>
    </row>
    <row r="319" spans="1:4" ht="22" customHeight="1">
      <c r="A319" s="280"/>
      <c r="B319" s="277">
        <v>43773.500891203526</v>
      </c>
      <c r="C319" s="131">
        <v>100</v>
      </c>
      <c r="D319" s="133" t="s">
        <v>1121</v>
      </c>
    </row>
    <row r="320" spans="1:4" ht="22" customHeight="1">
      <c r="A320" s="280"/>
      <c r="B320" s="277">
        <v>43773.50648148125</v>
      </c>
      <c r="C320" s="131">
        <v>500</v>
      </c>
      <c r="D320" s="133" t="s">
        <v>1122</v>
      </c>
    </row>
    <row r="321" spans="1:4" ht="22" customHeight="1">
      <c r="A321" s="280"/>
      <c r="B321" s="277">
        <v>43775.12512731459</v>
      </c>
      <c r="C321" s="131">
        <v>0.44</v>
      </c>
      <c r="D321" s="133" t="s">
        <v>1123</v>
      </c>
    </row>
    <row r="322" spans="1:4" ht="22" customHeight="1">
      <c r="A322" s="280"/>
      <c r="B322" s="277">
        <v>43775.120000000112</v>
      </c>
      <c r="C322" s="131">
        <v>100</v>
      </c>
      <c r="D322" s="133" t="s">
        <v>1124</v>
      </c>
    </row>
    <row r="323" spans="1:4" ht="22" customHeight="1">
      <c r="A323" s="280"/>
      <c r="B323" s="277">
        <v>43777.062361110933</v>
      </c>
      <c r="C323" s="131">
        <v>500</v>
      </c>
      <c r="D323" s="133" t="s">
        <v>1125</v>
      </c>
    </row>
    <row r="324" spans="1:4" ht="22" customHeight="1">
      <c r="A324" s="280"/>
      <c r="B324" s="277">
        <v>43779.610416666605</v>
      </c>
      <c r="C324" s="131">
        <v>0.3</v>
      </c>
      <c r="D324" s="133" t="s">
        <v>1126</v>
      </c>
    </row>
    <row r="325" spans="1:4" ht="22" customHeight="1">
      <c r="A325" s="280"/>
      <c r="B325" s="277">
        <v>43779.596874999814</v>
      </c>
      <c r="C325" s="131">
        <v>10.07</v>
      </c>
      <c r="D325" s="133" t="s">
        <v>1127</v>
      </c>
    </row>
    <row r="326" spans="1:4" ht="22" customHeight="1">
      <c r="A326" s="280"/>
      <c r="B326" s="277">
        <v>43779.587256944273</v>
      </c>
      <c r="C326" s="131">
        <v>300</v>
      </c>
      <c r="D326" s="133" t="s">
        <v>1128</v>
      </c>
    </row>
    <row r="327" spans="1:4" ht="22" customHeight="1">
      <c r="A327" s="280"/>
      <c r="B327" s="277">
        <v>43780.151053240523</v>
      </c>
      <c r="C327" s="131">
        <v>100</v>
      </c>
      <c r="D327" s="133" t="s">
        <v>1129</v>
      </c>
    </row>
    <row r="328" spans="1:4" ht="22" customHeight="1">
      <c r="A328" s="280"/>
      <c r="B328" s="277">
        <v>43783.146238425747</v>
      </c>
      <c r="C328" s="131">
        <v>1000</v>
      </c>
      <c r="D328" s="133" t="s">
        <v>1130</v>
      </c>
    </row>
    <row r="329" spans="1:4" ht="22" customHeight="1">
      <c r="A329" s="280"/>
      <c r="B329" s="277">
        <v>43786.549652777612</v>
      </c>
      <c r="C329" s="131">
        <v>0.04</v>
      </c>
      <c r="D329" s="133" t="s">
        <v>1131</v>
      </c>
    </row>
    <row r="330" spans="1:4" ht="22" customHeight="1">
      <c r="A330" s="280"/>
      <c r="B330" s="277">
        <v>43786.545983796474</v>
      </c>
      <c r="C330" s="131">
        <v>0.41</v>
      </c>
      <c r="D330" s="133" t="s">
        <v>1132</v>
      </c>
    </row>
    <row r="331" spans="1:4" ht="22" customHeight="1">
      <c r="A331" s="280"/>
      <c r="B331" s="277">
        <v>43786.538483796176</v>
      </c>
      <c r="C331" s="131">
        <v>0.55000000000000004</v>
      </c>
      <c r="D331" s="133" t="s">
        <v>1133</v>
      </c>
    </row>
    <row r="332" spans="1:4" ht="22" customHeight="1">
      <c r="A332" s="280"/>
      <c r="B332" s="277">
        <v>43786.536620370578</v>
      </c>
      <c r="C332" s="131">
        <v>0.63</v>
      </c>
      <c r="D332" s="133" t="s">
        <v>1134</v>
      </c>
    </row>
    <row r="333" spans="1:4" ht="22" customHeight="1">
      <c r="A333" s="280"/>
      <c r="B333" s="277">
        <v>43786.533020833507</v>
      </c>
      <c r="C333" s="131">
        <v>1000</v>
      </c>
      <c r="D333" s="133" t="s">
        <v>1135</v>
      </c>
    </row>
    <row r="334" spans="1:4" ht="22" customHeight="1">
      <c r="A334" s="280"/>
      <c r="B334" s="277">
        <v>43786.539826388936</v>
      </c>
      <c r="C334" s="131">
        <v>1000</v>
      </c>
      <c r="D334" s="133" t="s">
        <v>1136</v>
      </c>
    </row>
    <row r="335" spans="1:4" ht="22" customHeight="1">
      <c r="A335" s="280"/>
      <c r="B335" s="277">
        <v>43787.172407407314</v>
      </c>
      <c r="C335" s="131">
        <v>100</v>
      </c>
      <c r="D335" s="133" t="s">
        <v>1137</v>
      </c>
    </row>
    <row r="336" spans="1:4" ht="22" customHeight="1">
      <c r="A336" s="280"/>
      <c r="B336" s="277">
        <v>43789.141759259161</v>
      </c>
      <c r="C336" s="131">
        <v>0.03</v>
      </c>
      <c r="D336" s="133" t="s">
        <v>1138</v>
      </c>
    </row>
    <row r="337" spans="1:4" ht="22" customHeight="1">
      <c r="A337" s="280"/>
      <c r="B337" s="277">
        <v>43789.141805555671</v>
      </c>
      <c r="C337" s="131">
        <v>0.06</v>
      </c>
      <c r="D337" s="133" t="s">
        <v>1139</v>
      </c>
    </row>
    <row r="338" spans="1:4" ht="22" customHeight="1">
      <c r="A338" s="280"/>
      <c r="B338" s="277">
        <v>43790.116331018507</v>
      </c>
      <c r="C338" s="131">
        <v>7500</v>
      </c>
      <c r="D338" s="133" t="s">
        <v>1140</v>
      </c>
    </row>
    <row r="339" spans="1:4" ht="22" customHeight="1">
      <c r="A339" s="280"/>
      <c r="B339" s="277">
        <v>43793.536006944254</v>
      </c>
      <c r="C339" s="131">
        <v>0.08</v>
      </c>
      <c r="D339" s="133" t="s">
        <v>1141</v>
      </c>
    </row>
    <row r="340" spans="1:4" ht="22" customHeight="1">
      <c r="A340" s="280"/>
      <c r="B340" s="277">
        <v>43793.550277777947</v>
      </c>
      <c r="C340" s="131">
        <v>10.19</v>
      </c>
      <c r="D340" s="133" t="s">
        <v>1142</v>
      </c>
    </row>
    <row r="341" spans="1:4" ht="22" customHeight="1">
      <c r="A341" s="280"/>
      <c r="B341" s="277">
        <v>43794.173067129683</v>
      </c>
      <c r="C341" s="131">
        <v>100</v>
      </c>
      <c r="D341" s="133" t="s">
        <v>1143</v>
      </c>
    </row>
    <row r="342" spans="1:4" ht="22" customHeight="1">
      <c r="A342" s="280"/>
      <c r="B342" s="277">
        <v>43796.098749999888</v>
      </c>
      <c r="C342" s="131">
        <v>0.48</v>
      </c>
      <c r="D342" s="133" t="s">
        <v>1144</v>
      </c>
    </row>
    <row r="343" spans="1:4" ht="22" customHeight="1">
      <c r="A343" s="280"/>
      <c r="B343" s="277">
        <v>43796.111527777743</v>
      </c>
      <c r="C343" s="131">
        <v>0.5</v>
      </c>
      <c r="D343" s="133" t="s">
        <v>1145</v>
      </c>
    </row>
    <row r="344" spans="1:4" ht="22" customHeight="1">
      <c r="A344" s="280"/>
      <c r="B344" s="277">
        <v>43796.076608796138</v>
      </c>
      <c r="C344" s="131">
        <v>0.56000000000000005</v>
      </c>
      <c r="D344" s="133" t="s">
        <v>1146</v>
      </c>
    </row>
    <row r="345" spans="1:4" ht="22" customHeight="1">
      <c r="A345" s="280"/>
      <c r="B345" s="277">
        <v>43796.084594907239</v>
      </c>
      <c r="C345" s="131">
        <v>0.73</v>
      </c>
      <c r="D345" s="133" t="s">
        <v>1147</v>
      </c>
    </row>
    <row r="346" spans="1:4" ht="22" customHeight="1">
      <c r="A346" s="280"/>
      <c r="B346" s="277">
        <v>43796.081203703769</v>
      </c>
      <c r="C346" s="131">
        <v>0.88</v>
      </c>
      <c r="D346" s="133" t="s">
        <v>1148</v>
      </c>
    </row>
    <row r="347" spans="1:4" ht="22" customHeight="1">
      <c r="A347" s="280"/>
      <c r="B347" s="277">
        <v>43797.088773148134</v>
      </c>
      <c r="C347" s="131">
        <v>1000</v>
      </c>
      <c r="D347" s="133" t="s">
        <v>1149</v>
      </c>
    </row>
    <row r="348" spans="1:4" ht="22" customHeight="1">
      <c r="A348" s="280"/>
      <c r="B348" s="277">
        <v>43798.096076388843</v>
      </c>
      <c r="C348" s="131">
        <v>500</v>
      </c>
      <c r="D348" s="133" t="s">
        <v>1150</v>
      </c>
    </row>
    <row r="349" spans="1:4" ht="22" customHeight="1">
      <c r="A349" s="280"/>
      <c r="B349" s="277">
        <v>43798.104131944478</v>
      </c>
      <c r="C349" s="131">
        <v>500</v>
      </c>
      <c r="D349" s="133" t="s">
        <v>1151</v>
      </c>
    </row>
    <row r="350" spans="1:4" ht="22" customHeight="1">
      <c r="A350" s="280"/>
      <c r="B350" s="277">
        <v>43800.355104166549</v>
      </c>
      <c r="C350" s="131">
        <v>0.56000000000000005</v>
      </c>
      <c r="D350" s="133" t="s">
        <v>1152</v>
      </c>
    </row>
    <row r="351" spans="1:4" ht="22" customHeight="1">
      <c r="A351" s="280"/>
      <c r="B351" s="277">
        <v>43800.350717592519</v>
      </c>
      <c r="C351" s="131">
        <v>0.59</v>
      </c>
      <c r="D351" s="133" t="s">
        <v>1153</v>
      </c>
    </row>
    <row r="352" spans="1:4" ht="22" customHeight="1">
      <c r="A352" s="280"/>
      <c r="B352" s="277">
        <v>43800.366666666698</v>
      </c>
      <c r="C352" s="131">
        <v>0.67</v>
      </c>
      <c r="D352" s="133" t="s">
        <v>1154</v>
      </c>
    </row>
    <row r="353" spans="1:4" ht="22" customHeight="1">
      <c r="A353" s="280"/>
      <c r="B353" s="277">
        <v>43801.097951388918</v>
      </c>
      <c r="C353" s="131">
        <v>200</v>
      </c>
      <c r="D353" s="133" t="s">
        <v>1155</v>
      </c>
    </row>
    <row r="354" spans="1:4" ht="22" customHeight="1">
      <c r="A354" s="280"/>
      <c r="B354" s="277">
        <v>43801.140844907612</v>
      </c>
      <c r="C354" s="131">
        <v>500</v>
      </c>
      <c r="D354" s="133" t="s">
        <v>1156</v>
      </c>
    </row>
    <row r="355" spans="1:4" ht="22" customHeight="1">
      <c r="A355" s="280"/>
      <c r="B355" s="277">
        <v>43802.087499999907</v>
      </c>
      <c r="C355" s="131">
        <v>500</v>
      </c>
      <c r="D355" s="133" t="s">
        <v>1157</v>
      </c>
    </row>
    <row r="356" spans="1:4" ht="22" customHeight="1">
      <c r="A356" s="280"/>
      <c r="B356" s="277">
        <v>43803.08769675903</v>
      </c>
      <c r="C356" s="131">
        <v>0.18</v>
      </c>
      <c r="D356" s="133" t="s">
        <v>1158</v>
      </c>
    </row>
    <row r="357" spans="1:4" ht="22" customHeight="1">
      <c r="A357" s="280"/>
      <c r="B357" s="277">
        <v>43805.10072916653</v>
      </c>
      <c r="C357" s="131">
        <v>300</v>
      </c>
      <c r="D357" s="133" t="s">
        <v>1159</v>
      </c>
    </row>
    <row r="358" spans="1:4" ht="22" customHeight="1">
      <c r="A358" s="280"/>
      <c r="B358" s="277">
        <v>43807.483935185242</v>
      </c>
      <c r="C358" s="131">
        <v>0.3</v>
      </c>
      <c r="D358" s="133" t="s">
        <v>1160</v>
      </c>
    </row>
    <row r="359" spans="1:4" ht="22" customHeight="1">
      <c r="A359" s="280"/>
      <c r="B359" s="277">
        <v>43807.470995370299</v>
      </c>
      <c r="C359" s="131">
        <v>0.5</v>
      </c>
      <c r="D359" s="133" t="s">
        <v>1161</v>
      </c>
    </row>
    <row r="360" spans="1:4" ht="22" customHeight="1">
      <c r="A360" s="280"/>
      <c r="B360" s="277">
        <v>43807.458703703713</v>
      </c>
      <c r="C360" s="131">
        <v>0.56000000000000005</v>
      </c>
      <c r="D360" s="133" t="s">
        <v>1162</v>
      </c>
    </row>
    <row r="361" spans="1:4" ht="22" customHeight="1">
      <c r="A361" s="280"/>
      <c r="B361" s="277">
        <v>43807.471643518656</v>
      </c>
      <c r="C361" s="131">
        <v>0.56999999999999995</v>
      </c>
      <c r="D361" s="133" t="s">
        <v>1163</v>
      </c>
    </row>
    <row r="362" spans="1:4" ht="22" customHeight="1">
      <c r="A362" s="280"/>
      <c r="B362" s="277">
        <v>43807.480798610952</v>
      </c>
      <c r="C362" s="131">
        <v>0.75</v>
      </c>
      <c r="D362" s="133" t="s">
        <v>1164</v>
      </c>
    </row>
    <row r="363" spans="1:4" ht="22" customHeight="1">
      <c r="A363" s="280"/>
      <c r="B363" s="277">
        <v>43807.492638888769</v>
      </c>
      <c r="C363" s="131">
        <v>37.049999999999997</v>
      </c>
      <c r="D363" s="133" t="s">
        <v>1165</v>
      </c>
    </row>
    <row r="364" spans="1:4" ht="22" customHeight="1">
      <c r="A364" s="280"/>
      <c r="B364" s="277">
        <v>43807.488564814907</v>
      </c>
      <c r="C364" s="131">
        <v>500</v>
      </c>
      <c r="D364" s="133" t="s">
        <v>1166</v>
      </c>
    </row>
    <row r="365" spans="1:4" ht="22" customHeight="1">
      <c r="A365" s="280"/>
      <c r="B365" s="277">
        <v>43807.492013888899</v>
      </c>
      <c r="C365" s="131">
        <v>10000</v>
      </c>
      <c r="D365" s="133" t="s">
        <v>1167</v>
      </c>
    </row>
    <row r="366" spans="1:4" ht="22" customHeight="1">
      <c r="A366" s="280"/>
      <c r="B366" s="277">
        <v>43808.101550925989</v>
      </c>
      <c r="C366" s="131">
        <v>100</v>
      </c>
      <c r="D366" s="133" t="s">
        <v>1168</v>
      </c>
    </row>
    <row r="367" spans="1:4" ht="22" customHeight="1">
      <c r="A367" s="280"/>
      <c r="B367" s="277">
        <v>43808.098888888955</v>
      </c>
      <c r="C367" s="131">
        <v>300</v>
      </c>
      <c r="D367" s="133" t="s">
        <v>1169</v>
      </c>
    </row>
    <row r="368" spans="1:4" ht="22" customHeight="1">
      <c r="A368" s="280"/>
      <c r="B368" s="277">
        <v>43809.806458333507</v>
      </c>
      <c r="C368" s="131">
        <v>99</v>
      </c>
      <c r="D368" s="133" t="s">
        <v>1170</v>
      </c>
    </row>
    <row r="369" spans="1:4" ht="22" customHeight="1">
      <c r="A369" s="280"/>
      <c r="B369" s="277">
        <v>43811.645717592444</v>
      </c>
      <c r="C369" s="131">
        <v>0.68</v>
      </c>
      <c r="D369" s="133" t="s">
        <v>1171</v>
      </c>
    </row>
    <row r="370" spans="1:4" ht="22" customHeight="1">
      <c r="A370" s="280"/>
      <c r="B370" s="277">
        <v>43812.478217592463</v>
      </c>
      <c r="C370" s="131">
        <v>1000</v>
      </c>
      <c r="D370" s="133" t="s">
        <v>1172</v>
      </c>
    </row>
    <row r="371" spans="1:4" ht="22" customHeight="1">
      <c r="A371" s="280"/>
      <c r="B371" s="277">
        <v>43812.596793981269</v>
      </c>
      <c r="C371" s="131">
        <v>50000</v>
      </c>
      <c r="D371" s="133" t="s">
        <v>1173</v>
      </c>
    </row>
    <row r="372" spans="1:4" ht="22" customHeight="1">
      <c r="A372" s="280"/>
      <c r="B372" s="277">
        <v>43814.339652777649</v>
      </c>
      <c r="C372" s="131">
        <v>0.04</v>
      </c>
      <c r="D372" s="133" t="s">
        <v>1174</v>
      </c>
    </row>
    <row r="373" spans="1:4" ht="22" customHeight="1">
      <c r="A373" s="280"/>
      <c r="B373" s="277">
        <v>43814.634594907518</v>
      </c>
      <c r="C373" s="131">
        <v>300</v>
      </c>
      <c r="D373" s="133" t="s">
        <v>1175</v>
      </c>
    </row>
    <row r="374" spans="1:4" ht="22" customHeight="1">
      <c r="A374" s="280"/>
      <c r="B374" s="277">
        <v>43814.3385300925</v>
      </c>
      <c r="C374" s="131">
        <v>500</v>
      </c>
      <c r="D374" s="133" t="s">
        <v>1176</v>
      </c>
    </row>
    <row r="375" spans="1:4" ht="22" customHeight="1">
      <c r="A375" s="280"/>
      <c r="B375" s="277">
        <v>43814.335196759086</v>
      </c>
      <c r="C375" s="131">
        <v>13000</v>
      </c>
      <c r="D375" s="133" t="s">
        <v>1177</v>
      </c>
    </row>
    <row r="376" spans="1:4" ht="22" customHeight="1">
      <c r="A376" s="280"/>
      <c r="B376" s="277">
        <v>43815.12645833334</v>
      </c>
      <c r="C376" s="131">
        <v>100</v>
      </c>
      <c r="D376" s="133" t="s">
        <v>1178</v>
      </c>
    </row>
    <row r="377" spans="1:4" ht="22" customHeight="1">
      <c r="A377" s="280"/>
      <c r="B377" s="277">
        <v>43815.152974537108</v>
      </c>
      <c r="C377" s="131">
        <v>1000</v>
      </c>
      <c r="D377" s="133" t="s">
        <v>1179</v>
      </c>
    </row>
    <row r="378" spans="1:4" ht="22" customHeight="1">
      <c r="A378" s="280"/>
      <c r="B378" s="277">
        <v>43815.478842592798</v>
      </c>
      <c r="C378" s="131">
        <v>1000</v>
      </c>
      <c r="D378" s="133" t="s">
        <v>1180</v>
      </c>
    </row>
    <row r="379" spans="1:4" ht="22" customHeight="1">
      <c r="A379" s="280"/>
      <c r="B379" s="277">
        <v>43816.512152777985</v>
      </c>
      <c r="C379" s="131">
        <v>0.26</v>
      </c>
      <c r="D379" s="133" t="s">
        <v>1181</v>
      </c>
    </row>
    <row r="380" spans="1:4" ht="22" customHeight="1">
      <c r="A380" s="280"/>
      <c r="B380" s="277">
        <v>43816.645995370578</v>
      </c>
      <c r="C380" s="131">
        <v>0.4</v>
      </c>
      <c r="D380" s="133" t="s">
        <v>1182</v>
      </c>
    </row>
    <row r="381" spans="1:4" ht="22" customHeight="1">
      <c r="A381" s="280"/>
      <c r="B381" s="277">
        <v>43816.109409722034</v>
      </c>
      <c r="C381" s="131">
        <v>2000</v>
      </c>
      <c r="D381" s="133" t="s">
        <v>1183</v>
      </c>
    </row>
    <row r="382" spans="1:4" ht="22" customHeight="1">
      <c r="A382" s="280"/>
      <c r="B382" s="277">
        <v>43818.174270833377</v>
      </c>
      <c r="C382" s="131">
        <v>3000</v>
      </c>
      <c r="D382" s="133" t="s">
        <v>1184</v>
      </c>
    </row>
    <row r="383" spans="1:4" ht="22" customHeight="1">
      <c r="A383" s="280"/>
      <c r="B383" s="277">
        <v>43819.480381944217</v>
      </c>
      <c r="C383" s="131">
        <v>0.01</v>
      </c>
      <c r="D383" s="133" t="s">
        <v>1185</v>
      </c>
    </row>
    <row r="384" spans="1:4" ht="22" customHeight="1">
      <c r="A384" s="280"/>
      <c r="B384" s="277">
        <v>43819.099120370578</v>
      </c>
      <c r="C384" s="131">
        <v>100</v>
      </c>
      <c r="D384" s="133" t="s">
        <v>1186</v>
      </c>
    </row>
    <row r="385" spans="1:4" ht="22" customHeight="1">
      <c r="A385" s="280"/>
      <c r="B385" s="277">
        <v>43819.099722222425</v>
      </c>
      <c r="C385" s="131">
        <v>200</v>
      </c>
      <c r="D385" s="133" t="s">
        <v>1187</v>
      </c>
    </row>
    <row r="386" spans="1:4" ht="22" customHeight="1">
      <c r="A386" s="280"/>
      <c r="B386" s="277">
        <v>43821.741469907574</v>
      </c>
      <c r="C386" s="131">
        <v>100</v>
      </c>
      <c r="D386" s="133" t="s">
        <v>1188</v>
      </c>
    </row>
    <row r="387" spans="1:4" ht="22" customHeight="1">
      <c r="A387" s="280"/>
      <c r="B387" s="277">
        <v>43821.739062500186</v>
      </c>
      <c r="C387" s="131">
        <v>30000</v>
      </c>
      <c r="D387" s="133" t="s">
        <v>1189</v>
      </c>
    </row>
    <row r="388" spans="1:4" ht="22" customHeight="1">
      <c r="A388" s="280"/>
      <c r="B388" s="277">
        <v>43823.470787037164</v>
      </c>
      <c r="C388" s="131">
        <v>0.38</v>
      </c>
      <c r="D388" s="133" t="s">
        <v>1190</v>
      </c>
    </row>
    <row r="389" spans="1:4" ht="22" customHeight="1">
      <c r="A389" s="280"/>
      <c r="B389" s="277">
        <v>43823.472685185261</v>
      </c>
      <c r="C389" s="131">
        <v>0.6</v>
      </c>
      <c r="D389" s="133" t="s">
        <v>1191</v>
      </c>
    </row>
    <row r="390" spans="1:4" ht="22" customHeight="1">
      <c r="A390" s="280"/>
      <c r="B390" s="277">
        <v>43824.683425926138</v>
      </c>
      <c r="C390" s="131">
        <v>70</v>
      </c>
      <c r="D390" s="133" t="s">
        <v>1192</v>
      </c>
    </row>
    <row r="391" spans="1:4" ht="22" customHeight="1">
      <c r="A391" s="280"/>
      <c r="B391" s="277">
        <v>43825.511342592537</v>
      </c>
      <c r="C391" s="131">
        <v>1000</v>
      </c>
      <c r="D391" s="133" t="s">
        <v>1193</v>
      </c>
    </row>
    <row r="392" spans="1:4" ht="22" customHeight="1">
      <c r="A392" s="280"/>
      <c r="B392" s="277">
        <v>43826.659884259105</v>
      </c>
      <c r="C392" s="131">
        <v>0.5</v>
      </c>
      <c r="D392" s="133" t="s">
        <v>1194</v>
      </c>
    </row>
    <row r="393" spans="1:4" ht="22" customHeight="1">
      <c r="A393" s="280"/>
      <c r="B393" s="277">
        <v>43826.489502314944</v>
      </c>
      <c r="C393" s="131">
        <v>1000</v>
      </c>
      <c r="D393" s="133" t="s">
        <v>1195</v>
      </c>
    </row>
    <row r="394" spans="1:4" ht="22" customHeight="1">
      <c r="A394" s="280"/>
      <c r="B394" s="277">
        <v>43828.547812500037</v>
      </c>
      <c r="C394" s="131">
        <v>100</v>
      </c>
      <c r="D394" s="133" t="s">
        <v>1196</v>
      </c>
    </row>
    <row r="395" spans="1:4" ht="22" customHeight="1">
      <c r="A395" s="280"/>
      <c r="B395" s="277">
        <v>43828.322395833209</v>
      </c>
      <c r="C395" s="131">
        <v>500</v>
      </c>
      <c r="D395" s="133" t="s">
        <v>1197</v>
      </c>
    </row>
    <row r="396" spans="1:4" ht="22" customHeight="1">
      <c r="A396" s="280"/>
      <c r="B396" s="277">
        <v>43829.684594907332</v>
      </c>
      <c r="C396" s="131">
        <v>500</v>
      </c>
      <c r="D396" s="133" t="s">
        <v>1198</v>
      </c>
    </row>
    <row r="397" spans="1:4" ht="22" customHeight="1">
      <c r="A397" s="280"/>
      <c r="B397" s="277">
        <v>43829.682627314702</v>
      </c>
      <c r="C397" s="131">
        <v>85000</v>
      </c>
      <c r="D397" s="133" t="s">
        <v>1199</v>
      </c>
    </row>
    <row r="398" spans="1:4" ht="22" customHeight="1">
      <c r="A398" s="280"/>
      <c r="B398" s="277">
        <v>43830.438750000205</v>
      </c>
      <c r="C398" s="131">
        <v>0.53</v>
      </c>
      <c r="D398" s="133" t="s">
        <v>1200</v>
      </c>
    </row>
    <row r="399" spans="1:4" ht="22" customHeight="1">
      <c r="A399" s="280"/>
      <c r="B399" s="277">
        <v>43830.436053240672</v>
      </c>
      <c r="C399" s="131">
        <v>0.78</v>
      </c>
      <c r="D399" s="133" t="s">
        <v>1201</v>
      </c>
    </row>
    <row r="400" spans="1:4" ht="22" customHeight="1">
      <c r="A400" s="280"/>
      <c r="B400" s="277">
        <v>43830.591759259347</v>
      </c>
      <c r="C400" s="131">
        <v>0.85</v>
      </c>
      <c r="D400" s="133" t="s">
        <v>1202</v>
      </c>
    </row>
  </sheetData>
  <mergeCells count="3">
    <mergeCell ref="A12:A13"/>
    <mergeCell ref="A2:D2"/>
    <mergeCell ref="B12:B13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E192"/>
  <sheetViews>
    <sheetView workbookViewId="0">
      <selection activeCell="C4" sqref="C4"/>
    </sheetView>
  </sheetViews>
  <sheetFormatPr baseColWidth="10" defaultRowHeight="15"/>
  <cols>
    <col min="1" max="1" width="4.83203125" style="74" customWidth="1"/>
    <col min="2" max="2" width="14.5" style="74" customWidth="1"/>
    <col min="3" max="4" width="20.1640625" style="74" customWidth="1"/>
    <col min="5" max="5" width="118" style="74" customWidth="1"/>
    <col min="6" max="16384" width="10.83203125" style="74"/>
  </cols>
  <sheetData>
    <row r="1" spans="1:5" s="42" customFormat="1" ht="16" customHeight="1">
      <c r="A1" s="12"/>
      <c r="B1" s="13"/>
      <c r="C1" s="14"/>
      <c r="D1" s="14"/>
      <c r="E1" s="16"/>
    </row>
    <row r="2" spans="1:5" s="42" customFormat="1" ht="15" customHeight="1">
      <c r="A2" s="184" t="s">
        <v>73</v>
      </c>
      <c r="B2" s="185"/>
      <c r="C2" s="185"/>
      <c r="D2" s="185"/>
      <c r="E2" s="185"/>
    </row>
    <row r="3" spans="1:5" s="42" customFormat="1" ht="18" customHeight="1" thickBot="1">
      <c r="A3" s="17"/>
      <c r="B3" s="18"/>
      <c r="C3" s="19"/>
      <c r="D3" s="19"/>
      <c r="E3" s="18"/>
    </row>
    <row r="4" spans="1:5" s="42" customFormat="1" ht="14" customHeight="1" thickBot="1">
      <c r="A4" s="102"/>
      <c r="B4" s="44" t="s">
        <v>6</v>
      </c>
      <c r="C4" s="103">
        <f>SUM(C7:C1960)</f>
        <v>3491416.0100000002</v>
      </c>
      <c r="D4" s="201"/>
      <c r="E4" s="47"/>
    </row>
    <row r="5" spans="1:5" s="42" customFormat="1" ht="13" customHeight="1" thickBot="1">
      <c r="A5" s="105"/>
      <c r="B5" s="139" t="s">
        <v>7</v>
      </c>
      <c r="C5" s="140"/>
      <c r="D5" s="140"/>
      <c r="E5" s="141"/>
    </row>
    <row r="6" spans="1:5" s="42" customFormat="1" ht="21" customHeight="1">
      <c r="A6" s="105"/>
      <c r="B6" s="142" t="s">
        <v>8</v>
      </c>
      <c r="C6" s="143" t="s">
        <v>9</v>
      </c>
      <c r="D6" s="202"/>
      <c r="E6" s="144" t="s">
        <v>10</v>
      </c>
    </row>
    <row r="7" spans="1:5">
      <c r="B7" s="138">
        <v>43647</v>
      </c>
      <c r="C7" s="10">
        <v>1942</v>
      </c>
      <c r="D7" s="10" t="s">
        <v>121</v>
      </c>
      <c r="E7" s="10" t="s">
        <v>122</v>
      </c>
    </row>
    <row r="8" spans="1:5">
      <c r="B8" s="138">
        <v>43647</v>
      </c>
      <c r="C8" s="10">
        <v>3398.5</v>
      </c>
      <c r="D8" s="10" t="s">
        <v>121</v>
      </c>
      <c r="E8" s="10" t="s">
        <v>123</v>
      </c>
    </row>
    <row r="9" spans="1:5">
      <c r="B9" s="138">
        <v>43647</v>
      </c>
      <c r="C9" s="10">
        <v>18494.099999999999</v>
      </c>
      <c r="D9" s="10" t="s">
        <v>121</v>
      </c>
      <c r="E9" s="10" t="s">
        <v>124</v>
      </c>
    </row>
    <row r="10" spans="1:5">
      <c r="B10" s="138">
        <v>43648</v>
      </c>
      <c r="C10" s="10">
        <v>20387</v>
      </c>
      <c r="D10" s="10" t="s">
        <v>121</v>
      </c>
      <c r="E10" s="10" t="s">
        <v>125</v>
      </c>
    </row>
    <row r="11" spans="1:5">
      <c r="B11" s="138">
        <v>43649</v>
      </c>
      <c r="C11" s="10">
        <v>53545.61</v>
      </c>
      <c r="D11" s="10" t="s">
        <v>121</v>
      </c>
      <c r="E11" s="10" t="s">
        <v>126</v>
      </c>
    </row>
    <row r="12" spans="1:5">
      <c r="B12" s="138">
        <v>43650</v>
      </c>
      <c r="C12" s="10">
        <v>29511.4</v>
      </c>
      <c r="D12" s="10" t="s">
        <v>121</v>
      </c>
      <c r="E12" s="10" t="s">
        <v>127</v>
      </c>
    </row>
    <row r="13" spans="1:5">
      <c r="B13" s="138">
        <v>43651</v>
      </c>
      <c r="C13" s="10">
        <v>22117.8</v>
      </c>
      <c r="D13" s="10" t="s">
        <v>121</v>
      </c>
      <c r="E13" s="10" t="s">
        <v>128</v>
      </c>
    </row>
    <row r="14" spans="1:5">
      <c r="B14" s="138">
        <v>43654</v>
      </c>
      <c r="C14" s="10">
        <v>2226.27</v>
      </c>
      <c r="D14" s="10" t="s">
        <v>121</v>
      </c>
      <c r="E14" s="10" t="s">
        <v>129</v>
      </c>
    </row>
    <row r="15" spans="1:5">
      <c r="B15" s="138">
        <v>43654</v>
      </c>
      <c r="C15" s="10">
        <v>11389.55</v>
      </c>
      <c r="D15" s="10" t="s">
        <v>121</v>
      </c>
      <c r="E15" s="10" t="s">
        <v>130</v>
      </c>
    </row>
    <row r="16" spans="1:5">
      <c r="B16" s="138">
        <v>43654</v>
      </c>
      <c r="C16" s="10">
        <v>51608.65</v>
      </c>
      <c r="D16" s="10" t="s">
        <v>121</v>
      </c>
      <c r="E16" s="10" t="s">
        <v>131</v>
      </c>
    </row>
    <row r="17" spans="2:5">
      <c r="B17" s="138">
        <v>43655</v>
      </c>
      <c r="C17" s="10">
        <v>423877.6</v>
      </c>
      <c r="D17" s="10" t="s">
        <v>121</v>
      </c>
      <c r="E17" s="10" t="s">
        <v>132</v>
      </c>
    </row>
    <row r="18" spans="2:5">
      <c r="B18" s="138">
        <v>43656</v>
      </c>
      <c r="C18" s="10">
        <v>35148.199999999997</v>
      </c>
      <c r="D18" s="10" t="s">
        <v>121</v>
      </c>
      <c r="E18" s="10" t="s">
        <v>133</v>
      </c>
    </row>
    <row r="19" spans="2:5">
      <c r="B19" s="138">
        <v>43657</v>
      </c>
      <c r="C19" s="10">
        <v>1842.9</v>
      </c>
      <c r="D19" s="10" t="s">
        <v>121</v>
      </c>
      <c r="E19" s="10" t="s">
        <v>134</v>
      </c>
    </row>
    <row r="20" spans="2:5">
      <c r="B20" s="138">
        <v>43658</v>
      </c>
      <c r="C20" s="10">
        <v>2718.8</v>
      </c>
      <c r="D20" s="10" t="s">
        <v>121</v>
      </c>
      <c r="E20" s="10" t="s">
        <v>135</v>
      </c>
    </row>
    <row r="21" spans="2:5">
      <c r="B21" s="138">
        <v>43661</v>
      </c>
      <c r="C21" s="10">
        <v>6577.93</v>
      </c>
      <c r="D21" s="10" t="s">
        <v>121</v>
      </c>
      <c r="E21" s="10" t="s">
        <v>136</v>
      </c>
    </row>
    <row r="22" spans="2:5">
      <c r="B22" s="138">
        <v>43661</v>
      </c>
      <c r="C22" s="10">
        <v>9710</v>
      </c>
      <c r="D22" s="10" t="s">
        <v>121</v>
      </c>
      <c r="E22" s="10" t="s">
        <v>137</v>
      </c>
    </row>
    <row r="23" spans="2:5">
      <c r="B23" s="138">
        <v>43661</v>
      </c>
      <c r="C23" s="10">
        <v>13770.3</v>
      </c>
      <c r="D23" s="10" t="s">
        <v>121</v>
      </c>
      <c r="E23" s="10" t="s">
        <v>138</v>
      </c>
    </row>
    <row r="24" spans="2:5">
      <c r="B24" s="138">
        <v>43662</v>
      </c>
      <c r="C24" s="10">
        <v>5007.17</v>
      </c>
      <c r="D24" s="10" t="s">
        <v>121</v>
      </c>
      <c r="E24" s="10" t="s">
        <v>139</v>
      </c>
    </row>
    <row r="25" spans="2:5">
      <c r="B25" s="138">
        <v>43663</v>
      </c>
      <c r="C25" s="10">
        <v>5533.7</v>
      </c>
      <c r="D25" s="10" t="s">
        <v>121</v>
      </c>
      <c r="E25" s="10" t="s">
        <v>140</v>
      </c>
    </row>
    <row r="26" spans="2:5">
      <c r="B26" s="138">
        <v>43664</v>
      </c>
      <c r="C26" s="10">
        <v>5047.2</v>
      </c>
      <c r="D26" s="10" t="s">
        <v>121</v>
      </c>
      <c r="E26" s="10" t="s">
        <v>141</v>
      </c>
    </row>
    <row r="27" spans="2:5">
      <c r="B27" s="138">
        <v>43665</v>
      </c>
      <c r="C27" s="10">
        <v>3297.4</v>
      </c>
      <c r="D27" s="10" t="s">
        <v>121</v>
      </c>
      <c r="E27" s="10" t="s">
        <v>142</v>
      </c>
    </row>
    <row r="28" spans="2:5">
      <c r="B28" s="138">
        <v>43668</v>
      </c>
      <c r="C28" s="10">
        <v>2320.4</v>
      </c>
      <c r="D28" s="10" t="s">
        <v>121</v>
      </c>
      <c r="E28" s="10" t="s">
        <v>143</v>
      </c>
    </row>
    <row r="29" spans="2:5">
      <c r="B29" s="138">
        <v>43668</v>
      </c>
      <c r="C29" s="10">
        <v>2329.4</v>
      </c>
      <c r="D29" s="10" t="s">
        <v>121</v>
      </c>
      <c r="E29" s="10" t="s">
        <v>144</v>
      </c>
    </row>
    <row r="30" spans="2:5">
      <c r="B30" s="138">
        <v>43668</v>
      </c>
      <c r="C30" s="10">
        <v>5242.3999999999996</v>
      </c>
      <c r="D30" s="10" t="s">
        <v>121</v>
      </c>
      <c r="E30" s="10" t="s">
        <v>145</v>
      </c>
    </row>
    <row r="31" spans="2:5">
      <c r="B31" s="138">
        <v>43669</v>
      </c>
      <c r="C31" s="10">
        <v>69117.2</v>
      </c>
      <c r="D31" s="10" t="s">
        <v>121</v>
      </c>
      <c r="E31" s="10" t="s">
        <v>146</v>
      </c>
    </row>
    <row r="32" spans="2:5">
      <c r="B32" s="138">
        <v>43670</v>
      </c>
      <c r="C32" s="10">
        <v>11827.2</v>
      </c>
      <c r="D32" s="10" t="s">
        <v>121</v>
      </c>
      <c r="E32" s="10" t="s">
        <v>147</v>
      </c>
    </row>
    <row r="33" spans="2:5">
      <c r="B33" s="138">
        <v>43671</v>
      </c>
      <c r="C33" s="10">
        <v>5192.8500000000004</v>
      </c>
      <c r="D33" s="10" t="s">
        <v>121</v>
      </c>
      <c r="E33" s="10" t="s">
        <v>148</v>
      </c>
    </row>
    <row r="34" spans="2:5">
      <c r="B34" s="138">
        <v>43672</v>
      </c>
      <c r="C34" s="10">
        <v>6962.04</v>
      </c>
      <c r="D34" s="10" t="s">
        <v>121</v>
      </c>
      <c r="E34" s="10" t="s">
        <v>149</v>
      </c>
    </row>
    <row r="35" spans="2:5">
      <c r="B35" s="138">
        <v>43675</v>
      </c>
      <c r="C35" s="10">
        <v>483.5</v>
      </c>
      <c r="D35" s="10" t="s">
        <v>121</v>
      </c>
      <c r="E35" s="10" t="s">
        <v>150</v>
      </c>
    </row>
    <row r="36" spans="2:5">
      <c r="B36" s="138">
        <v>43675</v>
      </c>
      <c r="C36" s="10">
        <v>1163.2</v>
      </c>
      <c r="D36" s="10" t="s">
        <v>121</v>
      </c>
      <c r="E36" s="10" t="s">
        <v>151</v>
      </c>
    </row>
    <row r="37" spans="2:5">
      <c r="B37" s="138">
        <v>43675</v>
      </c>
      <c r="C37" s="10">
        <v>3153.3</v>
      </c>
      <c r="D37" s="10" t="s">
        <v>121</v>
      </c>
      <c r="E37" s="10" t="s">
        <v>152</v>
      </c>
    </row>
    <row r="38" spans="2:5">
      <c r="B38" s="138">
        <v>43676</v>
      </c>
      <c r="C38" s="10">
        <v>25337.1</v>
      </c>
      <c r="D38" s="10" t="s">
        <v>121</v>
      </c>
      <c r="E38" s="10" t="s">
        <v>153</v>
      </c>
    </row>
    <row r="39" spans="2:5">
      <c r="B39" s="138">
        <v>43677</v>
      </c>
      <c r="C39" s="10">
        <v>10883.3</v>
      </c>
      <c r="D39" s="10" t="s">
        <v>121</v>
      </c>
      <c r="E39" s="10" t="s">
        <v>154</v>
      </c>
    </row>
    <row r="40" spans="2:5">
      <c r="B40" s="138">
        <v>43678</v>
      </c>
      <c r="C40" s="10">
        <v>485.5</v>
      </c>
      <c r="D40" s="10" t="s">
        <v>121</v>
      </c>
      <c r="E40" s="10" t="s">
        <v>155</v>
      </c>
    </row>
    <row r="41" spans="2:5">
      <c r="B41" s="138">
        <v>43679</v>
      </c>
      <c r="C41" s="10">
        <v>1552.6</v>
      </c>
      <c r="D41" s="10" t="s">
        <v>121</v>
      </c>
      <c r="E41" s="10" t="s">
        <v>156</v>
      </c>
    </row>
    <row r="42" spans="2:5">
      <c r="B42" s="138">
        <v>43682</v>
      </c>
      <c r="C42" s="10">
        <v>773.8</v>
      </c>
      <c r="D42" s="10" t="s">
        <v>121</v>
      </c>
      <c r="E42" s="10" t="s">
        <v>157</v>
      </c>
    </row>
    <row r="43" spans="2:5">
      <c r="B43" s="138">
        <v>43682</v>
      </c>
      <c r="C43" s="10">
        <v>5146.3</v>
      </c>
      <c r="D43" s="10" t="s">
        <v>121</v>
      </c>
      <c r="E43" s="10" t="s">
        <v>158</v>
      </c>
    </row>
    <row r="44" spans="2:5">
      <c r="B44" s="138">
        <v>43682</v>
      </c>
      <c r="C44" s="10">
        <v>26800.6</v>
      </c>
      <c r="D44" s="10" t="s">
        <v>121</v>
      </c>
      <c r="E44" s="10" t="s">
        <v>159</v>
      </c>
    </row>
    <row r="45" spans="2:5">
      <c r="B45" s="138">
        <v>43683</v>
      </c>
      <c r="C45" s="10">
        <v>6357.05</v>
      </c>
      <c r="D45" s="10" t="s">
        <v>121</v>
      </c>
      <c r="E45" s="10" t="s">
        <v>160</v>
      </c>
    </row>
    <row r="46" spans="2:5">
      <c r="B46" s="138">
        <v>43684</v>
      </c>
      <c r="C46" s="10">
        <v>480.5</v>
      </c>
      <c r="D46" s="10" t="s">
        <v>121</v>
      </c>
      <c r="E46" s="10" t="s">
        <v>161</v>
      </c>
    </row>
    <row r="47" spans="2:5">
      <c r="B47" s="138">
        <v>43685</v>
      </c>
      <c r="C47" s="10">
        <v>971</v>
      </c>
      <c r="D47" s="10" t="s">
        <v>121</v>
      </c>
      <c r="E47" s="10" t="s">
        <v>162</v>
      </c>
    </row>
    <row r="48" spans="2:5">
      <c r="B48" s="138">
        <v>43686</v>
      </c>
      <c r="C48" s="10">
        <v>2136.1999999999998</v>
      </c>
      <c r="D48" s="10" t="s">
        <v>121</v>
      </c>
      <c r="E48" s="10" t="s">
        <v>163</v>
      </c>
    </row>
    <row r="49" spans="2:5">
      <c r="B49" s="138">
        <v>43689</v>
      </c>
      <c r="C49" s="10">
        <v>194.2</v>
      </c>
      <c r="D49" s="10" t="s">
        <v>121</v>
      </c>
      <c r="E49" s="10" t="s">
        <v>164</v>
      </c>
    </row>
    <row r="50" spans="2:5">
      <c r="B50" s="138">
        <v>43689</v>
      </c>
      <c r="C50" s="10">
        <v>5826</v>
      </c>
      <c r="D50" s="10" t="s">
        <v>121</v>
      </c>
      <c r="E50" s="10" t="s">
        <v>165</v>
      </c>
    </row>
    <row r="51" spans="2:5">
      <c r="B51" s="138">
        <v>43689</v>
      </c>
      <c r="C51" s="10">
        <v>10873.2</v>
      </c>
      <c r="D51" s="10" t="s">
        <v>121</v>
      </c>
      <c r="E51" s="10" t="s">
        <v>166</v>
      </c>
    </row>
    <row r="52" spans="2:5">
      <c r="B52" s="138">
        <v>43690</v>
      </c>
      <c r="C52" s="10">
        <v>12698.2</v>
      </c>
      <c r="D52" s="10" t="s">
        <v>121</v>
      </c>
      <c r="E52" s="10" t="s">
        <v>167</v>
      </c>
    </row>
    <row r="53" spans="2:5">
      <c r="B53" s="138">
        <v>43691</v>
      </c>
      <c r="C53" s="10">
        <v>238.3</v>
      </c>
      <c r="D53" s="10" t="s">
        <v>121</v>
      </c>
      <c r="E53" s="10" t="s">
        <v>168</v>
      </c>
    </row>
    <row r="54" spans="2:5">
      <c r="B54" s="138">
        <v>43692</v>
      </c>
      <c r="C54" s="10">
        <v>971</v>
      </c>
      <c r="D54" s="10" t="s">
        <v>121</v>
      </c>
      <c r="E54" s="10" t="s">
        <v>169</v>
      </c>
    </row>
    <row r="55" spans="2:5">
      <c r="B55" s="138">
        <v>43693</v>
      </c>
      <c r="C55" s="10">
        <v>3010.1</v>
      </c>
      <c r="D55" s="10" t="s">
        <v>121</v>
      </c>
      <c r="E55" s="10" t="s">
        <v>170</v>
      </c>
    </row>
    <row r="56" spans="2:5">
      <c r="B56" s="138">
        <v>43696</v>
      </c>
      <c r="C56" s="10">
        <v>1929.3</v>
      </c>
      <c r="D56" s="10" t="s">
        <v>121</v>
      </c>
      <c r="E56" s="10" t="s">
        <v>171</v>
      </c>
    </row>
    <row r="57" spans="2:5">
      <c r="B57" s="138">
        <v>43696</v>
      </c>
      <c r="C57" s="10">
        <v>5728.87</v>
      </c>
      <c r="D57" s="10" t="s">
        <v>121</v>
      </c>
      <c r="E57" s="10" t="s">
        <v>172</v>
      </c>
    </row>
    <row r="58" spans="2:5">
      <c r="B58" s="138">
        <v>43696</v>
      </c>
      <c r="C58" s="10">
        <v>39936.199999999997</v>
      </c>
      <c r="D58" s="10" t="s">
        <v>121</v>
      </c>
      <c r="E58" s="10" t="s">
        <v>173</v>
      </c>
    </row>
    <row r="59" spans="2:5">
      <c r="B59" s="138">
        <v>43697</v>
      </c>
      <c r="C59" s="10">
        <v>4220.5</v>
      </c>
      <c r="D59" s="10" t="s">
        <v>121</v>
      </c>
      <c r="E59" s="10" t="s">
        <v>174</v>
      </c>
    </row>
    <row r="60" spans="2:5">
      <c r="B60" s="138">
        <v>43698</v>
      </c>
      <c r="C60" s="10">
        <v>4844</v>
      </c>
      <c r="D60" s="10" t="s">
        <v>121</v>
      </c>
      <c r="E60" s="10" t="s">
        <v>175</v>
      </c>
    </row>
    <row r="61" spans="2:5">
      <c r="B61" s="138">
        <v>43699</v>
      </c>
      <c r="C61" s="10">
        <v>14952.4</v>
      </c>
      <c r="D61" s="10" t="s">
        <v>121</v>
      </c>
      <c r="E61" s="10" t="s">
        <v>176</v>
      </c>
    </row>
    <row r="62" spans="2:5">
      <c r="B62" s="138">
        <v>43700</v>
      </c>
      <c r="C62" s="10">
        <v>3105.2</v>
      </c>
      <c r="D62" s="10" t="s">
        <v>121</v>
      </c>
      <c r="E62" s="10" t="s">
        <v>177</v>
      </c>
    </row>
    <row r="63" spans="2:5">
      <c r="B63" s="138">
        <v>43703</v>
      </c>
      <c r="C63" s="10">
        <v>96.1</v>
      </c>
      <c r="D63" s="10" t="s">
        <v>121</v>
      </c>
      <c r="E63" s="10" t="s">
        <v>178</v>
      </c>
    </row>
    <row r="64" spans="2:5">
      <c r="B64" s="138">
        <v>43703</v>
      </c>
      <c r="C64" s="10">
        <v>700.09</v>
      </c>
      <c r="D64" s="10" t="s">
        <v>121</v>
      </c>
      <c r="E64" s="10" t="s">
        <v>179</v>
      </c>
    </row>
    <row r="65" spans="2:5">
      <c r="B65" s="138">
        <v>43703</v>
      </c>
      <c r="C65" s="10">
        <v>920.45</v>
      </c>
      <c r="D65" s="10" t="s">
        <v>121</v>
      </c>
      <c r="E65" s="10" t="s">
        <v>180</v>
      </c>
    </row>
    <row r="66" spans="2:5">
      <c r="B66" s="138">
        <v>43704</v>
      </c>
      <c r="C66" s="10">
        <v>17018.599999999999</v>
      </c>
      <c r="D66" s="10" t="s">
        <v>121</v>
      </c>
      <c r="E66" s="10" t="s">
        <v>181</v>
      </c>
    </row>
    <row r="67" spans="2:5">
      <c r="B67" s="138">
        <v>43705</v>
      </c>
      <c r="C67" s="10">
        <v>1163.2</v>
      </c>
      <c r="D67" s="10" t="s">
        <v>121</v>
      </c>
      <c r="E67" s="10" t="s">
        <v>182</v>
      </c>
    </row>
    <row r="68" spans="2:5">
      <c r="B68" s="138">
        <v>43706</v>
      </c>
      <c r="C68" s="10">
        <v>11600</v>
      </c>
      <c r="D68" s="10" t="s">
        <v>121</v>
      </c>
      <c r="E68" s="10" t="s">
        <v>183</v>
      </c>
    </row>
    <row r="69" spans="2:5">
      <c r="B69" s="138">
        <v>43707</v>
      </c>
      <c r="C69" s="10">
        <v>27137</v>
      </c>
      <c r="D69" s="10" t="s">
        <v>121</v>
      </c>
      <c r="E69" s="10" t="s">
        <v>184</v>
      </c>
    </row>
    <row r="70" spans="2:5">
      <c r="B70" s="138">
        <v>43710</v>
      </c>
      <c r="C70" s="10">
        <v>6940.2</v>
      </c>
      <c r="D70" s="10" t="s">
        <v>121</v>
      </c>
      <c r="E70" s="10" t="s">
        <v>185</v>
      </c>
    </row>
    <row r="71" spans="2:5">
      <c r="B71" s="138">
        <v>43710</v>
      </c>
      <c r="C71" s="10">
        <v>59908.7</v>
      </c>
      <c r="D71" s="10" t="s">
        <v>121</v>
      </c>
      <c r="E71" s="10" t="s">
        <v>186</v>
      </c>
    </row>
    <row r="72" spans="2:5">
      <c r="B72" s="138">
        <v>43710</v>
      </c>
      <c r="C72" s="10">
        <v>61260.39</v>
      </c>
      <c r="D72" s="10" t="s">
        <v>121</v>
      </c>
      <c r="E72" s="10" t="s">
        <v>187</v>
      </c>
    </row>
    <row r="73" spans="2:5">
      <c r="B73" s="138">
        <v>43711</v>
      </c>
      <c r="C73" s="10">
        <v>38160.300000000003</v>
      </c>
      <c r="D73" s="10" t="s">
        <v>121</v>
      </c>
      <c r="E73" s="10" t="s">
        <v>188</v>
      </c>
    </row>
    <row r="74" spans="2:5">
      <c r="B74" s="138">
        <v>43712</v>
      </c>
      <c r="C74" s="10">
        <v>25340.1</v>
      </c>
      <c r="D74" s="10" t="s">
        <v>121</v>
      </c>
      <c r="E74" s="10" t="s">
        <v>189</v>
      </c>
    </row>
    <row r="75" spans="2:5">
      <c r="B75" s="138">
        <v>43713</v>
      </c>
      <c r="C75" s="10">
        <v>23953.48</v>
      </c>
      <c r="D75" s="10" t="s">
        <v>121</v>
      </c>
      <c r="E75" s="10" t="s">
        <v>190</v>
      </c>
    </row>
    <row r="76" spans="2:5">
      <c r="B76" s="138">
        <v>43714</v>
      </c>
      <c r="C76" s="10">
        <v>7126.85</v>
      </c>
      <c r="D76" s="10" t="s">
        <v>121</v>
      </c>
      <c r="E76" s="10" t="s">
        <v>191</v>
      </c>
    </row>
    <row r="77" spans="2:5">
      <c r="B77" s="138">
        <v>43717</v>
      </c>
      <c r="C77" s="10">
        <v>4999.6499999999996</v>
      </c>
      <c r="D77" s="10" t="s">
        <v>121</v>
      </c>
      <c r="E77" s="10" t="s">
        <v>192</v>
      </c>
    </row>
    <row r="78" spans="2:5">
      <c r="B78" s="138">
        <v>43717</v>
      </c>
      <c r="C78" s="10">
        <v>5118.88</v>
      </c>
      <c r="D78" s="10" t="s">
        <v>121</v>
      </c>
      <c r="E78" s="10" t="s">
        <v>193</v>
      </c>
    </row>
    <row r="79" spans="2:5">
      <c r="B79" s="138">
        <v>43717</v>
      </c>
      <c r="C79" s="10">
        <v>6780.03</v>
      </c>
      <c r="D79" s="10" t="s">
        <v>121</v>
      </c>
      <c r="E79" s="10" t="s">
        <v>194</v>
      </c>
    </row>
    <row r="80" spans="2:5">
      <c r="B80" s="138">
        <v>43718</v>
      </c>
      <c r="C80" s="10">
        <v>26361.65</v>
      </c>
      <c r="D80" s="10" t="s">
        <v>121</v>
      </c>
      <c r="E80" s="10" t="s">
        <v>195</v>
      </c>
    </row>
    <row r="81" spans="2:5">
      <c r="B81" s="138">
        <v>43719</v>
      </c>
      <c r="C81" s="10">
        <v>15147.6</v>
      </c>
      <c r="D81" s="10" t="s">
        <v>121</v>
      </c>
      <c r="E81" s="10" t="s">
        <v>196</v>
      </c>
    </row>
    <row r="82" spans="2:5">
      <c r="B82" s="138">
        <v>43720</v>
      </c>
      <c r="C82" s="10">
        <v>11360.7</v>
      </c>
      <c r="D82" s="10" t="s">
        <v>121</v>
      </c>
      <c r="E82" s="10" t="s">
        <v>197</v>
      </c>
    </row>
    <row r="83" spans="2:5">
      <c r="B83" s="138">
        <v>43721</v>
      </c>
      <c r="C83" s="10">
        <v>6683</v>
      </c>
      <c r="D83" s="10" t="s">
        <v>121</v>
      </c>
      <c r="E83" s="10" t="s">
        <v>198</v>
      </c>
    </row>
    <row r="84" spans="2:5">
      <c r="B84" s="138">
        <v>43724</v>
      </c>
      <c r="C84" s="10">
        <v>4175.3</v>
      </c>
      <c r="D84" s="10" t="s">
        <v>121</v>
      </c>
      <c r="E84" s="10" t="s">
        <v>199</v>
      </c>
    </row>
    <row r="85" spans="2:5">
      <c r="B85" s="138">
        <v>43724</v>
      </c>
      <c r="C85" s="10">
        <v>9611.9</v>
      </c>
      <c r="D85" s="10" t="s">
        <v>121</v>
      </c>
      <c r="E85" s="10" t="s">
        <v>200</v>
      </c>
    </row>
    <row r="86" spans="2:5">
      <c r="B86" s="138">
        <v>43724</v>
      </c>
      <c r="C86" s="10">
        <v>17427</v>
      </c>
      <c r="D86" s="10" t="s">
        <v>121</v>
      </c>
      <c r="E86" s="10" t="s">
        <v>201</v>
      </c>
    </row>
    <row r="87" spans="2:5">
      <c r="B87" s="138">
        <v>43725</v>
      </c>
      <c r="C87" s="10">
        <v>3009.1</v>
      </c>
      <c r="D87" s="10" t="s">
        <v>121</v>
      </c>
      <c r="E87" s="10" t="s">
        <v>202</v>
      </c>
    </row>
    <row r="88" spans="2:5">
      <c r="B88" s="138">
        <v>43726</v>
      </c>
      <c r="C88" s="10">
        <v>7087.3</v>
      </c>
      <c r="D88" s="10" t="s">
        <v>121</v>
      </c>
      <c r="E88" s="10" t="s">
        <v>203</v>
      </c>
    </row>
    <row r="89" spans="2:5">
      <c r="B89" s="138">
        <v>43727</v>
      </c>
      <c r="C89" s="10">
        <v>2811.9</v>
      </c>
      <c r="D89" s="10" t="s">
        <v>121</v>
      </c>
      <c r="E89" s="10" t="s">
        <v>204</v>
      </c>
    </row>
    <row r="90" spans="2:5">
      <c r="B90" s="138">
        <v>43728</v>
      </c>
      <c r="C90" s="10">
        <v>1505.05</v>
      </c>
      <c r="D90" s="10" t="s">
        <v>121</v>
      </c>
      <c r="E90" s="10" t="s">
        <v>205</v>
      </c>
    </row>
    <row r="91" spans="2:5">
      <c r="B91" s="138">
        <v>43731</v>
      </c>
      <c r="C91" s="10">
        <v>6915.2</v>
      </c>
      <c r="D91" s="10" t="s">
        <v>121</v>
      </c>
      <c r="E91" s="10" t="s">
        <v>206</v>
      </c>
    </row>
    <row r="92" spans="2:5">
      <c r="B92" s="138">
        <v>43731</v>
      </c>
      <c r="C92" s="10">
        <v>19158.810000000001</v>
      </c>
      <c r="D92" s="10" t="s">
        <v>121</v>
      </c>
      <c r="E92" s="10" t="s">
        <v>207</v>
      </c>
    </row>
    <row r="93" spans="2:5">
      <c r="B93" s="138">
        <v>43731</v>
      </c>
      <c r="C93" s="10">
        <v>40696.449999999997</v>
      </c>
      <c r="D93" s="10" t="s">
        <v>121</v>
      </c>
      <c r="E93" s="10" t="s">
        <v>208</v>
      </c>
    </row>
    <row r="94" spans="2:5">
      <c r="B94" s="138">
        <v>43732</v>
      </c>
      <c r="C94" s="10">
        <v>17793.95</v>
      </c>
      <c r="D94" s="10" t="s">
        <v>121</v>
      </c>
      <c r="E94" s="10" t="s">
        <v>209</v>
      </c>
    </row>
    <row r="95" spans="2:5">
      <c r="B95" s="138">
        <v>43733</v>
      </c>
      <c r="C95" s="10">
        <v>1332.85</v>
      </c>
      <c r="D95" s="10" t="s">
        <v>121</v>
      </c>
      <c r="E95" s="10" t="s">
        <v>210</v>
      </c>
    </row>
    <row r="96" spans="2:5">
      <c r="B96" s="138">
        <v>43734</v>
      </c>
      <c r="C96" s="10">
        <v>7301.89</v>
      </c>
      <c r="D96" s="10" t="s">
        <v>121</v>
      </c>
      <c r="E96" s="10" t="s">
        <v>211</v>
      </c>
    </row>
    <row r="97" spans="2:5">
      <c r="B97" s="138">
        <v>43735</v>
      </c>
      <c r="C97" s="10">
        <v>33983</v>
      </c>
      <c r="D97" s="10" t="s">
        <v>121</v>
      </c>
      <c r="E97" s="10" t="s">
        <v>212</v>
      </c>
    </row>
    <row r="98" spans="2:5">
      <c r="B98" s="138">
        <v>43738</v>
      </c>
      <c r="C98" s="10">
        <v>3204.3</v>
      </c>
      <c r="D98" s="10" t="s">
        <v>121</v>
      </c>
      <c r="E98" s="10" t="s">
        <v>213</v>
      </c>
    </row>
    <row r="99" spans="2:5">
      <c r="B99" s="138">
        <v>43738</v>
      </c>
      <c r="C99" s="10">
        <v>3732.9</v>
      </c>
      <c r="D99" s="10" t="s">
        <v>121</v>
      </c>
      <c r="E99" s="10" t="s">
        <v>214</v>
      </c>
    </row>
    <row r="100" spans="2:5">
      <c r="B100" s="138">
        <v>43738</v>
      </c>
      <c r="C100" s="10">
        <v>3757.62</v>
      </c>
      <c r="D100" s="10" t="s">
        <v>121</v>
      </c>
      <c r="E100" s="10" t="s">
        <v>215</v>
      </c>
    </row>
    <row r="101" spans="2:5">
      <c r="B101" s="138">
        <v>43739</v>
      </c>
      <c r="C101" s="10">
        <v>10211.6</v>
      </c>
      <c r="D101" s="10" t="s">
        <v>121</v>
      </c>
      <c r="E101" s="10" t="s">
        <v>216</v>
      </c>
    </row>
    <row r="102" spans="2:5">
      <c r="B102" s="138">
        <v>43740</v>
      </c>
      <c r="C102" s="10">
        <v>38202.400000000001</v>
      </c>
      <c r="D102" s="10" t="s">
        <v>121</v>
      </c>
      <c r="E102" s="10" t="s">
        <v>217</v>
      </c>
    </row>
    <row r="103" spans="2:5">
      <c r="B103" s="138">
        <v>43741</v>
      </c>
      <c r="C103" s="10">
        <v>52956.6</v>
      </c>
      <c r="D103" s="10" t="s">
        <v>121</v>
      </c>
      <c r="E103" s="10" t="s">
        <v>218</v>
      </c>
    </row>
    <row r="104" spans="2:5">
      <c r="B104" s="138">
        <v>43742</v>
      </c>
      <c r="C104" s="10">
        <v>230633.13</v>
      </c>
      <c r="D104" s="10" t="s">
        <v>121</v>
      </c>
      <c r="E104" s="10" t="s">
        <v>219</v>
      </c>
    </row>
    <row r="105" spans="2:5">
      <c r="B105" s="138">
        <v>43745</v>
      </c>
      <c r="C105" s="10">
        <v>19558.650000000001</v>
      </c>
      <c r="D105" s="10" t="s">
        <v>121</v>
      </c>
      <c r="E105" s="10" t="s">
        <v>220</v>
      </c>
    </row>
    <row r="106" spans="2:5">
      <c r="B106" s="138">
        <v>43745</v>
      </c>
      <c r="C106" s="10">
        <v>28332.81</v>
      </c>
      <c r="D106" s="10" t="s">
        <v>121</v>
      </c>
      <c r="E106" s="10" t="s">
        <v>221</v>
      </c>
    </row>
    <row r="107" spans="2:5">
      <c r="B107" s="138">
        <v>43745</v>
      </c>
      <c r="C107" s="10">
        <v>55906.1</v>
      </c>
      <c r="D107" s="10" t="s">
        <v>121</v>
      </c>
      <c r="E107" s="10" t="s">
        <v>222</v>
      </c>
    </row>
    <row r="108" spans="2:5">
      <c r="B108" s="138">
        <v>43746</v>
      </c>
      <c r="C108" s="10">
        <v>19723.3</v>
      </c>
      <c r="D108" s="10" t="s">
        <v>121</v>
      </c>
      <c r="E108" s="10" t="s">
        <v>223</v>
      </c>
    </row>
    <row r="109" spans="2:5">
      <c r="B109" s="138">
        <v>43747</v>
      </c>
      <c r="C109" s="10">
        <v>10601.87</v>
      </c>
      <c r="D109" s="10" t="s">
        <v>121</v>
      </c>
      <c r="E109" s="10" t="s">
        <v>224</v>
      </c>
    </row>
    <row r="110" spans="2:5">
      <c r="B110" s="138">
        <v>43748</v>
      </c>
      <c r="C110" s="10">
        <v>11454.8</v>
      </c>
      <c r="D110" s="10" t="s">
        <v>121</v>
      </c>
      <c r="E110" s="10" t="s">
        <v>225</v>
      </c>
    </row>
    <row r="111" spans="2:5">
      <c r="B111" s="138">
        <v>43749</v>
      </c>
      <c r="C111" s="10">
        <v>135544.74</v>
      </c>
      <c r="D111" s="10" t="s">
        <v>121</v>
      </c>
      <c r="E111" s="10" t="s">
        <v>226</v>
      </c>
    </row>
    <row r="112" spans="2:5">
      <c r="B112" s="138">
        <v>43752</v>
      </c>
      <c r="C112" s="10">
        <v>336.4</v>
      </c>
      <c r="D112" s="10" t="s">
        <v>121</v>
      </c>
      <c r="E112" s="10" t="s">
        <v>227</v>
      </c>
    </row>
    <row r="113" spans="2:5">
      <c r="B113" s="138">
        <v>43752</v>
      </c>
      <c r="C113" s="10">
        <v>3171.4</v>
      </c>
      <c r="D113" s="10" t="s">
        <v>121</v>
      </c>
      <c r="E113" s="10" t="s">
        <v>228</v>
      </c>
    </row>
    <row r="114" spans="2:5">
      <c r="B114" s="138">
        <v>43752</v>
      </c>
      <c r="C114" s="10">
        <v>279083.90999999997</v>
      </c>
      <c r="D114" s="10" t="s">
        <v>121</v>
      </c>
      <c r="E114" s="10" t="s">
        <v>229</v>
      </c>
    </row>
    <row r="115" spans="2:5">
      <c r="B115" s="138">
        <v>43753</v>
      </c>
      <c r="C115" s="10">
        <v>1262.3</v>
      </c>
      <c r="D115" s="10" t="s">
        <v>121</v>
      </c>
      <c r="E115" s="10" t="s">
        <v>230</v>
      </c>
    </row>
    <row r="116" spans="2:5">
      <c r="B116" s="138">
        <v>43754</v>
      </c>
      <c r="C116" s="10">
        <v>84909.2</v>
      </c>
      <c r="D116" s="10" t="s">
        <v>121</v>
      </c>
      <c r="E116" s="10" t="s">
        <v>231</v>
      </c>
    </row>
    <row r="117" spans="2:5">
      <c r="B117" s="138">
        <v>43755</v>
      </c>
      <c r="C117" s="10">
        <v>10364.35</v>
      </c>
      <c r="D117" s="10" t="s">
        <v>121</v>
      </c>
      <c r="E117" s="10" t="s">
        <v>232</v>
      </c>
    </row>
    <row r="118" spans="2:5">
      <c r="B118" s="138">
        <v>43756</v>
      </c>
      <c r="C118" s="10">
        <v>6888.1</v>
      </c>
      <c r="D118" s="10" t="s">
        <v>121</v>
      </c>
      <c r="E118" s="10" t="s">
        <v>233</v>
      </c>
    </row>
    <row r="119" spans="2:5">
      <c r="B119" s="138">
        <v>43759</v>
      </c>
      <c r="C119" s="10">
        <v>1942</v>
      </c>
      <c r="D119" s="10" t="s">
        <v>121</v>
      </c>
      <c r="E119" s="10" t="s">
        <v>234</v>
      </c>
    </row>
    <row r="120" spans="2:5">
      <c r="B120" s="138">
        <v>43759</v>
      </c>
      <c r="C120" s="10">
        <v>2010.82</v>
      </c>
      <c r="D120" s="10" t="s">
        <v>121</v>
      </c>
      <c r="E120" s="10" t="s">
        <v>235</v>
      </c>
    </row>
    <row r="121" spans="2:5">
      <c r="B121" s="138">
        <v>43759</v>
      </c>
      <c r="C121" s="10">
        <v>5618.8</v>
      </c>
      <c r="D121" s="10" t="s">
        <v>121</v>
      </c>
      <c r="E121" s="10" t="s">
        <v>236</v>
      </c>
    </row>
    <row r="122" spans="2:5">
      <c r="B122" s="138">
        <v>43760</v>
      </c>
      <c r="C122" s="10">
        <v>6198.4</v>
      </c>
      <c r="D122" s="10" t="s">
        <v>121</v>
      </c>
      <c r="E122" s="10" t="s">
        <v>237</v>
      </c>
    </row>
    <row r="123" spans="2:5">
      <c r="B123" s="138">
        <v>43761</v>
      </c>
      <c r="C123" s="10">
        <v>1227.3399999999999</v>
      </c>
      <c r="D123" s="10" t="s">
        <v>121</v>
      </c>
      <c r="E123" s="10" t="s">
        <v>238</v>
      </c>
    </row>
    <row r="124" spans="2:5">
      <c r="B124" s="138">
        <v>43762</v>
      </c>
      <c r="C124" s="10">
        <v>7686</v>
      </c>
      <c r="D124" s="10" t="s">
        <v>121</v>
      </c>
      <c r="E124" s="10" t="s">
        <v>239</v>
      </c>
    </row>
    <row r="125" spans="2:5">
      <c r="B125" s="138">
        <v>43763</v>
      </c>
      <c r="C125" s="10">
        <v>6066.75</v>
      </c>
      <c r="D125" s="10" t="s">
        <v>121</v>
      </c>
      <c r="E125" s="10" t="s">
        <v>240</v>
      </c>
    </row>
    <row r="126" spans="2:5">
      <c r="B126" s="138">
        <v>43766</v>
      </c>
      <c r="C126" s="10">
        <v>3966.1</v>
      </c>
      <c r="D126" s="10" t="s">
        <v>121</v>
      </c>
      <c r="E126" s="10" t="s">
        <v>241</v>
      </c>
    </row>
    <row r="127" spans="2:5">
      <c r="B127" s="138">
        <v>43766</v>
      </c>
      <c r="C127" s="10">
        <v>5532.7</v>
      </c>
      <c r="D127" s="10" t="s">
        <v>121</v>
      </c>
      <c r="E127" s="10" t="s">
        <v>242</v>
      </c>
    </row>
    <row r="128" spans="2:5">
      <c r="B128" s="138">
        <v>43766</v>
      </c>
      <c r="C128" s="10">
        <v>24768.94</v>
      </c>
      <c r="D128" s="10" t="s">
        <v>121</v>
      </c>
      <c r="E128" s="10" t="s">
        <v>243</v>
      </c>
    </row>
    <row r="129" spans="2:5">
      <c r="B129" s="138">
        <v>43767</v>
      </c>
      <c r="C129" s="10">
        <v>29924.35</v>
      </c>
      <c r="D129" s="10" t="s">
        <v>121</v>
      </c>
      <c r="E129" s="10" t="s">
        <v>244</v>
      </c>
    </row>
    <row r="130" spans="2:5">
      <c r="B130" s="138">
        <v>43768</v>
      </c>
      <c r="C130" s="10">
        <v>192.2</v>
      </c>
      <c r="D130" s="10" t="s">
        <v>121</v>
      </c>
      <c r="E130" s="10" t="s">
        <v>245</v>
      </c>
    </row>
    <row r="131" spans="2:5">
      <c r="B131" s="138">
        <v>43769</v>
      </c>
      <c r="C131" s="10">
        <v>408.5</v>
      </c>
      <c r="D131" s="10" t="s">
        <v>121</v>
      </c>
      <c r="E131" s="10" t="s">
        <v>246</v>
      </c>
    </row>
    <row r="132" spans="2:5">
      <c r="B132" s="138">
        <v>43770</v>
      </c>
      <c r="C132" s="10">
        <v>1262.3</v>
      </c>
      <c r="D132" s="10" t="s">
        <v>121</v>
      </c>
      <c r="E132" s="10" t="s">
        <v>247</v>
      </c>
    </row>
    <row r="133" spans="2:5">
      <c r="B133" s="138">
        <v>43774</v>
      </c>
      <c r="C133" s="10">
        <v>1744.8</v>
      </c>
      <c r="D133" s="10" t="s">
        <v>121</v>
      </c>
      <c r="E133" s="10" t="s">
        <v>248</v>
      </c>
    </row>
    <row r="134" spans="2:5">
      <c r="B134" s="138">
        <v>43774</v>
      </c>
      <c r="C134" s="10">
        <v>6791</v>
      </c>
      <c r="D134" s="10" t="s">
        <v>121</v>
      </c>
      <c r="E134" s="10" t="s">
        <v>249</v>
      </c>
    </row>
    <row r="135" spans="2:5">
      <c r="B135" s="138">
        <v>43774</v>
      </c>
      <c r="C135" s="10">
        <v>14123.6</v>
      </c>
      <c r="D135" s="10" t="s">
        <v>121</v>
      </c>
      <c r="E135" s="10" t="s">
        <v>250</v>
      </c>
    </row>
    <row r="136" spans="2:5">
      <c r="B136" s="138">
        <v>43774</v>
      </c>
      <c r="C136" s="10">
        <v>44708.1</v>
      </c>
      <c r="D136" s="10" t="s">
        <v>121</v>
      </c>
      <c r="E136" s="10" t="s">
        <v>251</v>
      </c>
    </row>
    <row r="137" spans="2:5">
      <c r="B137" s="138">
        <v>43775</v>
      </c>
      <c r="C137" s="10">
        <v>2227.39</v>
      </c>
      <c r="D137" s="10" t="s">
        <v>121</v>
      </c>
      <c r="E137" s="10" t="s">
        <v>252</v>
      </c>
    </row>
    <row r="138" spans="2:5">
      <c r="B138" s="138">
        <v>43776</v>
      </c>
      <c r="C138" s="10">
        <v>4591.41</v>
      </c>
      <c r="D138" s="10" t="s">
        <v>121</v>
      </c>
      <c r="E138" s="10" t="s">
        <v>253</v>
      </c>
    </row>
    <row r="139" spans="2:5">
      <c r="B139" s="138">
        <v>43777</v>
      </c>
      <c r="C139" s="10">
        <v>6117.3</v>
      </c>
      <c r="D139" s="10" t="s">
        <v>121</v>
      </c>
      <c r="E139" s="10" t="s">
        <v>254</v>
      </c>
    </row>
    <row r="140" spans="2:5">
      <c r="B140" s="138">
        <v>43780</v>
      </c>
      <c r="C140" s="10">
        <v>1067.0999999999999</v>
      </c>
      <c r="D140" s="10" t="s">
        <v>121</v>
      </c>
      <c r="E140" s="10" t="s">
        <v>255</v>
      </c>
    </row>
    <row r="141" spans="2:5">
      <c r="B141" s="138">
        <v>43780</v>
      </c>
      <c r="C141" s="10">
        <v>3884</v>
      </c>
      <c r="D141" s="10" t="s">
        <v>121</v>
      </c>
      <c r="E141" s="10" t="s">
        <v>256</v>
      </c>
    </row>
    <row r="142" spans="2:5">
      <c r="B142" s="138">
        <v>43781</v>
      </c>
      <c r="C142" s="10">
        <v>8549.64</v>
      </c>
      <c r="D142" s="10" t="s">
        <v>121</v>
      </c>
      <c r="E142" s="10" t="s">
        <v>257</v>
      </c>
    </row>
    <row r="143" spans="2:5">
      <c r="B143" s="138">
        <v>43781</v>
      </c>
      <c r="C143" s="10">
        <v>33110.1</v>
      </c>
      <c r="D143" s="10" t="s">
        <v>121</v>
      </c>
      <c r="E143" s="10" t="s">
        <v>258</v>
      </c>
    </row>
    <row r="144" spans="2:5">
      <c r="B144" s="138">
        <v>43782</v>
      </c>
      <c r="C144" s="10">
        <v>19087.8</v>
      </c>
      <c r="D144" s="10" t="s">
        <v>121</v>
      </c>
      <c r="E144" s="10" t="s">
        <v>259</v>
      </c>
    </row>
    <row r="145" spans="2:5">
      <c r="B145" s="138">
        <v>43783</v>
      </c>
      <c r="C145" s="10">
        <v>336.4</v>
      </c>
      <c r="D145" s="10" t="s">
        <v>121</v>
      </c>
      <c r="E145" s="10" t="s">
        <v>260</v>
      </c>
    </row>
    <row r="146" spans="2:5">
      <c r="B146" s="138">
        <v>43784</v>
      </c>
      <c r="C146" s="10">
        <v>2621.7</v>
      </c>
      <c r="D146" s="10" t="s">
        <v>121</v>
      </c>
      <c r="E146" s="10" t="s">
        <v>261</v>
      </c>
    </row>
    <row r="147" spans="2:5">
      <c r="B147" s="138">
        <v>43787</v>
      </c>
      <c r="C147" s="10">
        <v>581.6</v>
      </c>
      <c r="D147" s="10" t="s">
        <v>121</v>
      </c>
      <c r="E147" s="10" t="s">
        <v>262</v>
      </c>
    </row>
    <row r="148" spans="2:5">
      <c r="B148" s="138">
        <v>43787</v>
      </c>
      <c r="C148" s="10">
        <v>13278.37</v>
      </c>
      <c r="D148" s="10" t="s">
        <v>121</v>
      </c>
      <c r="E148" s="10" t="s">
        <v>263</v>
      </c>
    </row>
    <row r="149" spans="2:5">
      <c r="B149" s="138">
        <v>43788</v>
      </c>
      <c r="C149" s="10">
        <v>3510.9</v>
      </c>
      <c r="D149" s="10" t="s">
        <v>121</v>
      </c>
      <c r="E149" s="10" t="s">
        <v>264</v>
      </c>
    </row>
    <row r="150" spans="2:5">
      <c r="B150" s="138">
        <v>43789</v>
      </c>
      <c r="C150" s="10">
        <v>2961.55</v>
      </c>
      <c r="D150" s="10" t="s">
        <v>121</v>
      </c>
      <c r="E150" s="10" t="s">
        <v>265</v>
      </c>
    </row>
    <row r="151" spans="2:5">
      <c r="B151" s="138">
        <v>43790</v>
      </c>
      <c r="C151" s="10">
        <v>3579.7</v>
      </c>
      <c r="D151" s="10" t="s">
        <v>121</v>
      </c>
      <c r="E151" s="10" t="s">
        <v>266</v>
      </c>
    </row>
    <row r="152" spans="2:5">
      <c r="B152" s="138">
        <v>43791</v>
      </c>
      <c r="C152" s="10">
        <v>63128.13</v>
      </c>
      <c r="D152" s="10" t="s">
        <v>121</v>
      </c>
      <c r="E152" s="10" t="s">
        <v>267</v>
      </c>
    </row>
    <row r="153" spans="2:5">
      <c r="B153" s="138">
        <v>43794</v>
      </c>
      <c r="C153" s="10">
        <v>1451.5</v>
      </c>
      <c r="D153" s="10" t="s">
        <v>121</v>
      </c>
      <c r="E153" s="10" t="s">
        <v>268</v>
      </c>
    </row>
    <row r="154" spans="2:5">
      <c r="B154" s="138">
        <v>43794</v>
      </c>
      <c r="C154" s="10">
        <v>4681.8999999999996</v>
      </c>
      <c r="D154" s="10" t="s">
        <v>121</v>
      </c>
      <c r="E154" s="10" t="s">
        <v>269</v>
      </c>
    </row>
    <row r="155" spans="2:5">
      <c r="B155" s="138">
        <v>43794</v>
      </c>
      <c r="C155" s="10">
        <v>5231.6899999999996</v>
      </c>
      <c r="D155" s="10" t="s">
        <v>121</v>
      </c>
      <c r="E155" s="10" t="s">
        <v>270</v>
      </c>
    </row>
    <row r="156" spans="2:5">
      <c r="B156" s="138">
        <v>43795</v>
      </c>
      <c r="C156" s="10">
        <v>10797.49</v>
      </c>
      <c r="D156" s="10" t="s">
        <v>121</v>
      </c>
      <c r="E156" s="10" t="s">
        <v>271</v>
      </c>
    </row>
    <row r="157" spans="2:5">
      <c r="B157" s="138">
        <v>43796</v>
      </c>
      <c r="C157" s="10">
        <v>14952.4</v>
      </c>
      <c r="D157" s="10" t="s">
        <v>121</v>
      </c>
      <c r="E157" s="10" t="s">
        <v>272</v>
      </c>
    </row>
    <row r="158" spans="2:5">
      <c r="B158" s="138">
        <v>43797</v>
      </c>
      <c r="C158" s="10">
        <v>43.6</v>
      </c>
      <c r="D158" s="10" t="s">
        <v>121</v>
      </c>
      <c r="E158" s="10" t="s">
        <v>273</v>
      </c>
    </row>
    <row r="159" spans="2:5">
      <c r="B159" s="138">
        <v>43797</v>
      </c>
      <c r="C159" s="10">
        <v>2227.8000000000002</v>
      </c>
      <c r="D159" s="10" t="s">
        <v>121</v>
      </c>
      <c r="E159" s="10" t="s">
        <v>274</v>
      </c>
    </row>
    <row r="160" spans="2:5">
      <c r="B160" s="138">
        <v>43798</v>
      </c>
      <c r="C160" s="10">
        <v>5043.75</v>
      </c>
      <c r="D160" s="10" t="s">
        <v>121</v>
      </c>
      <c r="E160" s="10" t="s">
        <v>275</v>
      </c>
    </row>
    <row r="161" spans="2:5">
      <c r="B161" s="138">
        <v>43801</v>
      </c>
      <c r="C161" s="10">
        <v>6076.3</v>
      </c>
      <c r="D161" s="10" t="s">
        <v>121</v>
      </c>
      <c r="E161" s="10" t="s">
        <v>276</v>
      </c>
    </row>
    <row r="162" spans="2:5">
      <c r="B162" s="138">
        <v>43801</v>
      </c>
      <c r="C162" s="10">
        <v>6991.2</v>
      </c>
      <c r="D162" s="10" t="s">
        <v>121</v>
      </c>
      <c r="E162" s="10" t="s">
        <v>277</v>
      </c>
    </row>
    <row r="163" spans="2:5">
      <c r="B163" s="138">
        <v>43801</v>
      </c>
      <c r="C163" s="10">
        <v>20806.5</v>
      </c>
      <c r="D163" s="10" t="s">
        <v>121</v>
      </c>
      <c r="E163" s="10" t="s">
        <v>278</v>
      </c>
    </row>
    <row r="164" spans="2:5">
      <c r="B164" s="138">
        <v>43802</v>
      </c>
      <c r="C164" s="10">
        <v>1067.0999999999999</v>
      </c>
      <c r="D164" s="10" t="s">
        <v>121</v>
      </c>
      <c r="E164" s="10" t="s">
        <v>279</v>
      </c>
    </row>
    <row r="165" spans="2:5">
      <c r="B165" s="138">
        <v>43803</v>
      </c>
      <c r="C165" s="10">
        <v>5426.6</v>
      </c>
      <c r="D165" s="10" t="s">
        <v>121</v>
      </c>
      <c r="E165" s="10" t="s">
        <v>280</v>
      </c>
    </row>
    <row r="166" spans="2:5">
      <c r="B166" s="138">
        <v>43804</v>
      </c>
      <c r="C166" s="10">
        <v>3393.5</v>
      </c>
      <c r="D166" s="10" t="s">
        <v>121</v>
      </c>
      <c r="E166" s="10" t="s">
        <v>281</v>
      </c>
    </row>
    <row r="167" spans="2:5">
      <c r="B167" s="138">
        <v>43805</v>
      </c>
      <c r="C167" s="10">
        <v>5969.65</v>
      </c>
      <c r="D167" s="10" t="s">
        <v>121</v>
      </c>
      <c r="E167" s="10" t="s">
        <v>282</v>
      </c>
    </row>
    <row r="168" spans="2:5">
      <c r="B168" s="138">
        <v>43808</v>
      </c>
      <c r="C168" s="10">
        <v>531.6</v>
      </c>
      <c r="D168" s="10" t="s">
        <v>121</v>
      </c>
      <c r="E168" s="10" t="s">
        <v>283</v>
      </c>
    </row>
    <row r="169" spans="2:5">
      <c r="B169" s="138">
        <v>43808</v>
      </c>
      <c r="C169" s="10">
        <v>4955.5</v>
      </c>
      <c r="D169" s="10" t="s">
        <v>121</v>
      </c>
      <c r="E169" s="10" t="s">
        <v>284</v>
      </c>
    </row>
    <row r="170" spans="2:5">
      <c r="B170" s="138">
        <v>43808</v>
      </c>
      <c r="C170" s="10">
        <v>13835.75</v>
      </c>
      <c r="D170" s="10" t="s">
        <v>121</v>
      </c>
      <c r="E170" s="10" t="s">
        <v>285</v>
      </c>
    </row>
    <row r="171" spans="2:5">
      <c r="B171" s="138">
        <v>43809</v>
      </c>
      <c r="C171" s="10">
        <v>8928.17</v>
      </c>
      <c r="D171" s="10" t="s">
        <v>121</v>
      </c>
      <c r="E171" s="10" t="s">
        <v>286</v>
      </c>
    </row>
    <row r="172" spans="2:5">
      <c r="B172" s="138">
        <v>43810</v>
      </c>
      <c r="C172" s="10">
        <v>62851.8</v>
      </c>
      <c r="D172" s="10" t="s">
        <v>121</v>
      </c>
      <c r="E172" s="10" t="s">
        <v>287</v>
      </c>
    </row>
    <row r="173" spans="2:5">
      <c r="B173" s="138">
        <v>43811</v>
      </c>
      <c r="C173" s="10">
        <v>21538.75</v>
      </c>
      <c r="D173" s="10" t="s">
        <v>121</v>
      </c>
      <c r="E173" s="10" t="s">
        <v>288</v>
      </c>
    </row>
    <row r="174" spans="2:5">
      <c r="B174" s="138">
        <v>43812</v>
      </c>
      <c r="C174" s="10">
        <v>4981.2</v>
      </c>
      <c r="D174" s="10" t="s">
        <v>121</v>
      </c>
      <c r="E174" s="10" t="s">
        <v>289</v>
      </c>
    </row>
    <row r="175" spans="2:5">
      <c r="B175" s="138">
        <v>43815</v>
      </c>
      <c r="C175" s="10">
        <v>6893.1</v>
      </c>
      <c r="D175" s="10" t="s">
        <v>121</v>
      </c>
      <c r="E175" s="10" t="s">
        <v>290</v>
      </c>
    </row>
    <row r="176" spans="2:5">
      <c r="B176" s="138">
        <v>43815</v>
      </c>
      <c r="C176" s="10">
        <v>14757.2</v>
      </c>
      <c r="D176" s="10" t="s">
        <v>121</v>
      </c>
      <c r="E176" s="10" t="s">
        <v>291</v>
      </c>
    </row>
    <row r="177" spans="2:5">
      <c r="B177" s="138">
        <v>43815</v>
      </c>
      <c r="C177" s="10">
        <v>42866.2</v>
      </c>
      <c r="D177" s="10" t="s">
        <v>121</v>
      </c>
      <c r="E177" s="10" t="s">
        <v>292</v>
      </c>
    </row>
    <row r="178" spans="2:5">
      <c r="B178" s="138">
        <v>43816</v>
      </c>
      <c r="C178" s="10">
        <v>2329.4</v>
      </c>
      <c r="D178" s="10" t="s">
        <v>121</v>
      </c>
      <c r="E178" s="10" t="s">
        <v>293</v>
      </c>
    </row>
    <row r="179" spans="2:5">
      <c r="B179" s="138">
        <v>43817</v>
      </c>
      <c r="C179" s="10">
        <v>21690.2</v>
      </c>
      <c r="D179" s="10" t="s">
        <v>121</v>
      </c>
      <c r="E179" s="10" t="s">
        <v>294</v>
      </c>
    </row>
    <row r="180" spans="2:5">
      <c r="B180" s="138">
        <v>43818</v>
      </c>
      <c r="C180" s="10">
        <v>92387.76</v>
      </c>
      <c r="D180" s="10" t="s">
        <v>121</v>
      </c>
      <c r="E180" s="10" t="s">
        <v>295</v>
      </c>
    </row>
    <row r="181" spans="2:5">
      <c r="B181" s="138">
        <v>43819</v>
      </c>
      <c r="C181" s="10">
        <v>18522.43</v>
      </c>
      <c r="D181" s="10" t="s">
        <v>121</v>
      </c>
      <c r="E181" s="10" t="s">
        <v>296</v>
      </c>
    </row>
    <row r="182" spans="2:5">
      <c r="B182" s="138">
        <v>43822</v>
      </c>
      <c r="C182" s="10">
        <v>3105.2</v>
      </c>
      <c r="D182" s="10" t="s">
        <v>121</v>
      </c>
      <c r="E182" s="10" t="s">
        <v>297</v>
      </c>
    </row>
    <row r="183" spans="2:5">
      <c r="B183" s="138">
        <v>43822</v>
      </c>
      <c r="C183" s="10">
        <v>9414.7000000000007</v>
      </c>
      <c r="D183" s="10" t="s">
        <v>121</v>
      </c>
      <c r="E183" s="10" t="s">
        <v>298</v>
      </c>
    </row>
    <row r="184" spans="2:5">
      <c r="B184" s="138">
        <v>43822</v>
      </c>
      <c r="C184" s="10">
        <v>40792.85</v>
      </c>
      <c r="D184" s="10" t="s">
        <v>121</v>
      </c>
      <c r="E184" s="10" t="s">
        <v>299</v>
      </c>
    </row>
    <row r="185" spans="2:5">
      <c r="B185" s="138">
        <v>43823</v>
      </c>
      <c r="C185" s="10">
        <v>5644.9</v>
      </c>
      <c r="D185" s="10" t="s">
        <v>121</v>
      </c>
      <c r="E185" s="10" t="s">
        <v>300</v>
      </c>
    </row>
    <row r="186" spans="2:5">
      <c r="B186" s="138">
        <v>43824</v>
      </c>
      <c r="C186" s="10">
        <v>26847.15</v>
      </c>
      <c r="D186" s="10" t="s">
        <v>121</v>
      </c>
      <c r="E186" s="10" t="s">
        <v>301</v>
      </c>
    </row>
    <row r="187" spans="2:5">
      <c r="B187" s="138">
        <v>43825</v>
      </c>
      <c r="C187" s="10">
        <v>6904.78</v>
      </c>
      <c r="D187" s="10" t="s">
        <v>121</v>
      </c>
      <c r="E187" s="10" t="s">
        <v>302</v>
      </c>
    </row>
    <row r="188" spans="2:5">
      <c r="B188" s="138">
        <v>43826</v>
      </c>
      <c r="C188" s="10">
        <v>38822.800000000003</v>
      </c>
      <c r="D188" s="10" t="s">
        <v>121</v>
      </c>
      <c r="E188" s="10" t="s">
        <v>303</v>
      </c>
    </row>
    <row r="189" spans="2:5">
      <c r="B189" s="138">
        <v>43829</v>
      </c>
      <c r="C189" s="10">
        <v>5230.5</v>
      </c>
      <c r="D189" s="10" t="s">
        <v>121</v>
      </c>
      <c r="E189" s="10" t="s">
        <v>304</v>
      </c>
    </row>
    <row r="190" spans="2:5">
      <c r="B190" s="138">
        <v>43829</v>
      </c>
      <c r="C190" s="10">
        <v>5483.7</v>
      </c>
      <c r="D190" s="10" t="s">
        <v>121</v>
      </c>
      <c r="E190" s="10" t="s">
        <v>305</v>
      </c>
    </row>
    <row r="191" spans="2:5">
      <c r="B191" s="138">
        <v>43829</v>
      </c>
      <c r="C191" s="10">
        <v>28130.41</v>
      </c>
      <c r="D191" s="10" t="s">
        <v>121</v>
      </c>
      <c r="E191" s="10" t="s">
        <v>306</v>
      </c>
    </row>
    <row r="192" spans="2:5">
      <c r="B192" s="138">
        <v>43830</v>
      </c>
      <c r="C192" s="10">
        <v>12185.05</v>
      </c>
      <c r="D192" s="10" t="s">
        <v>121</v>
      </c>
      <c r="E192" s="10" t="s">
        <v>307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E1274"/>
  <sheetViews>
    <sheetView showGridLines="0" zoomScale="90" workbookViewId="0">
      <selection activeCell="C5" sqref="C5"/>
    </sheetView>
  </sheetViews>
  <sheetFormatPr baseColWidth="10" defaultRowHeight="12" customHeight="1"/>
  <cols>
    <col min="1" max="1" width="10.83203125" style="74"/>
    <col min="2" max="2" width="15" style="74" customWidth="1"/>
    <col min="3" max="3" width="17.5" style="74" customWidth="1"/>
    <col min="4" max="4" width="24.33203125" style="74" customWidth="1"/>
    <col min="5" max="5" width="97.83203125" style="74" customWidth="1"/>
    <col min="6" max="16384" width="10.83203125" style="74"/>
  </cols>
  <sheetData>
    <row r="1" spans="1:5" s="42" customFormat="1" ht="16" customHeight="1">
      <c r="A1" s="12"/>
      <c r="B1" s="13"/>
      <c r="C1" s="14"/>
      <c r="D1" s="15"/>
      <c r="E1" s="16"/>
    </row>
    <row r="2" spans="1:5" s="42" customFormat="1" ht="15" customHeight="1">
      <c r="A2" s="184" t="s">
        <v>74</v>
      </c>
      <c r="B2" s="185"/>
      <c r="C2" s="185"/>
      <c r="D2" s="185"/>
      <c r="E2" s="185"/>
    </row>
    <row r="3" spans="1:5" s="42" customFormat="1" ht="18" customHeight="1" thickBot="1">
      <c r="A3" s="17"/>
      <c r="B3" s="18"/>
      <c r="C3" s="19"/>
      <c r="D3" s="18"/>
      <c r="E3" s="18"/>
    </row>
    <row r="4" spans="1:5" s="42" customFormat="1" ht="14" customHeight="1" thickBot="1">
      <c r="A4" s="102"/>
      <c r="B4" s="44" t="s">
        <v>6</v>
      </c>
      <c r="C4" s="103">
        <f>SUM(C7:C1272)</f>
        <v>1000581.8399999996</v>
      </c>
      <c r="D4" s="104"/>
      <c r="E4" s="47"/>
    </row>
    <row r="5" spans="1:5" s="42" customFormat="1" ht="13" customHeight="1" thickBot="1">
      <c r="A5" s="105"/>
      <c r="B5" s="106" t="s">
        <v>7</v>
      </c>
      <c r="C5" s="107"/>
      <c r="D5" s="108"/>
      <c r="E5" s="109"/>
    </row>
    <row r="6" spans="1:5" s="42" customFormat="1" ht="21" customHeight="1">
      <c r="A6" s="102"/>
      <c r="B6" s="65" t="s">
        <v>11</v>
      </c>
      <c r="C6" s="110" t="s">
        <v>9</v>
      </c>
      <c r="D6" s="64" t="s">
        <v>8</v>
      </c>
      <c r="E6" s="64" t="s">
        <v>10</v>
      </c>
    </row>
    <row r="7" spans="1:5" ht="15">
      <c r="B7" s="138">
        <v>43647</v>
      </c>
      <c r="C7" s="10">
        <v>486</v>
      </c>
      <c r="D7" s="10" t="s">
        <v>479</v>
      </c>
      <c r="E7" s="10" t="s">
        <v>480</v>
      </c>
    </row>
    <row r="8" spans="1:5" ht="15">
      <c r="B8" s="138">
        <v>43647</v>
      </c>
      <c r="C8" s="10">
        <v>727.06</v>
      </c>
      <c r="D8" s="10" t="s">
        <v>479</v>
      </c>
      <c r="E8" s="10" t="s">
        <v>481</v>
      </c>
    </row>
    <row r="9" spans="1:5" ht="15">
      <c r="B9" s="138">
        <v>43647</v>
      </c>
      <c r="C9" s="10">
        <v>4471.2</v>
      </c>
      <c r="D9" s="10" t="s">
        <v>479</v>
      </c>
      <c r="E9" s="10" t="s">
        <v>482</v>
      </c>
    </row>
    <row r="10" spans="1:5" ht="15">
      <c r="B10" s="138">
        <v>43648</v>
      </c>
      <c r="C10" s="10">
        <v>2430</v>
      </c>
      <c r="D10" s="10" t="s">
        <v>479</v>
      </c>
      <c r="E10" s="10" t="s">
        <v>483</v>
      </c>
    </row>
    <row r="11" spans="1:5" ht="15">
      <c r="B11" s="138">
        <v>43649</v>
      </c>
      <c r="C11" s="10">
        <v>17291.88</v>
      </c>
      <c r="D11" s="10" t="s">
        <v>479</v>
      </c>
      <c r="E11" s="10" t="s">
        <v>484</v>
      </c>
    </row>
    <row r="12" spans="1:5" ht="15">
      <c r="B12" s="138">
        <v>43650</v>
      </c>
      <c r="C12" s="10">
        <v>7387.2</v>
      </c>
      <c r="D12" s="10" t="s">
        <v>479</v>
      </c>
      <c r="E12" s="10" t="s">
        <v>485</v>
      </c>
    </row>
    <row r="13" spans="1:5" ht="15">
      <c r="B13" s="138">
        <v>43651</v>
      </c>
      <c r="C13" s="10">
        <v>4811.3999999999996</v>
      </c>
      <c r="D13" s="10" t="s">
        <v>479</v>
      </c>
      <c r="E13" s="10" t="s">
        <v>486</v>
      </c>
    </row>
    <row r="14" spans="1:5" ht="15">
      <c r="B14" s="138">
        <v>43654</v>
      </c>
      <c r="C14" s="10">
        <v>97.2</v>
      </c>
      <c r="D14" s="10" t="s">
        <v>479</v>
      </c>
      <c r="E14" s="10" t="s">
        <v>487</v>
      </c>
    </row>
    <row r="15" spans="1:5" ht="15">
      <c r="B15" s="138">
        <v>43654</v>
      </c>
      <c r="C15" s="10">
        <v>972</v>
      </c>
      <c r="D15" s="10" t="s">
        <v>479</v>
      </c>
      <c r="E15" s="10" t="s">
        <v>488</v>
      </c>
    </row>
    <row r="16" spans="1:5" ht="15">
      <c r="B16" s="138">
        <v>43655</v>
      </c>
      <c r="C16" s="10">
        <v>97982.46</v>
      </c>
      <c r="D16" s="10" t="s">
        <v>479</v>
      </c>
      <c r="E16" s="10" t="s">
        <v>489</v>
      </c>
    </row>
    <row r="17" spans="2:5" ht="15">
      <c r="B17" s="138">
        <v>43656</v>
      </c>
      <c r="C17" s="10">
        <v>8262</v>
      </c>
      <c r="D17" s="10" t="s">
        <v>479</v>
      </c>
      <c r="E17" s="10" t="s">
        <v>490</v>
      </c>
    </row>
    <row r="18" spans="2:5" ht="15">
      <c r="B18" s="138">
        <v>43657</v>
      </c>
      <c r="C18" s="10">
        <v>1069.2</v>
      </c>
      <c r="D18" s="10" t="s">
        <v>479</v>
      </c>
      <c r="E18" s="10" t="s">
        <v>491</v>
      </c>
    </row>
    <row r="19" spans="2:5" ht="15">
      <c r="B19" s="138">
        <v>43658</v>
      </c>
      <c r="C19" s="10">
        <v>97.2</v>
      </c>
      <c r="D19" s="10" t="s">
        <v>479</v>
      </c>
      <c r="E19" s="10" t="s">
        <v>492</v>
      </c>
    </row>
    <row r="20" spans="2:5" ht="15">
      <c r="B20" s="138">
        <v>43661</v>
      </c>
      <c r="C20" s="10">
        <v>243</v>
      </c>
      <c r="D20" s="10" t="s">
        <v>479</v>
      </c>
      <c r="E20" s="10" t="s">
        <v>493</v>
      </c>
    </row>
    <row r="21" spans="2:5" ht="15">
      <c r="B21" s="138">
        <v>43661</v>
      </c>
      <c r="C21" s="10">
        <v>486</v>
      </c>
      <c r="D21" s="10" t="s">
        <v>479</v>
      </c>
      <c r="E21" s="10" t="s">
        <v>494</v>
      </c>
    </row>
    <row r="22" spans="2:5" ht="15">
      <c r="B22" s="138">
        <v>43662</v>
      </c>
      <c r="C22" s="10">
        <v>972</v>
      </c>
      <c r="D22" s="10" t="s">
        <v>479</v>
      </c>
      <c r="E22" s="10" t="s">
        <v>495</v>
      </c>
    </row>
    <row r="23" spans="2:5" ht="15">
      <c r="B23" s="138">
        <v>43663</v>
      </c>
      <c r="C23" s="10">
        <v>1944</v>
      </c>
      <c r="D23" s="10" t="s">
        <v>479</v>
      </c>
      <c r="E23" s="10" t="s">
        <v>496</v>
      </c>
    </row>
    <row r="24" spans="2:5" ht="15">
      <c r="B24" s="138">
        <v>43664</v>
      </c>
      <c r="C24" s="10">
        <v>486</v>
      </c>
      <c r="D24" s="10" t="s">
        <v>479</v>
      </c>
      <c r="E24" s="10" t="s">
        <v>497</v>
      </c>
    </row>
    <row r="25" spans="2:5" ht="15">
      <c r="B25" s="138">
        <v>43668</v>
      </c>
      <c r="C25" s="10">
        <v>972.97</v>
      </c>
      <c r="D25" s="10" t="s">
        <v>479</v>
      </c>
      <c r="E25" s="10" t="s">
        <v>498</v>
      </c>
    </row>
    <row r="26" spans="2:5" ht="15">
      <c r="B26" s="138">
        <v>43668</v>
      </c>
      <c r="C26" s="10">
        <v>1749.6</v>
      </c>
      <c r="D26" s="10" t="s">
        <v>479</v>
      </c>
      <c r="E26" s="10" t="s">
        <v>499</v>
      </c>
    </row>
    <row r="27" spans="2:5" ht="15">
      <c r="B27" s="138">
        <v>43669</v>
      </c>
      <c r="C27" s="10">
        <v>8699.4</v>
      </c>
      <c r="D27" s="10" t="s">
        <v>479</v>
      </c>
      <c r="E27" s="10" t="s">
        <v>500</v>
      </c>
    </row>
    <row r="28" spans="2:5" ht="15">
      <c r="B28" s="138">
        <v>43670</v>
      </c>
      <c r="C28" s="10">
        <v>11080.8</v>
      </c>
      <c r="D28" s="10" t="s">
        <v>479</v>
      </c>
      <c r="E28" s="10" t="s">
        <v>501</v>
      </c>
    </row>
    <row r="29" spans="2:5" ht="15">
      <c r="B29" s="138">
        <v>43671</v>
      </c>
      <c r="C29" s="10">
        <v>3159</v>
      </c>
      <c r="D29" s="10" t="s">
        <v>479</v>
      </c>
      <c r="E29" s="10" t="s">
        <v>502</v>
      </c>
    </row>
    <row r="30" spans="2:5" ht="15">
      <c r="B30" s="138">
        <v>43672</v>
      </c>
      <c r="C30" s="10">
        <v>583.20000000000005</v>
      </c>
      <c r="D30" s="10" t="s">
        <v>479</v>
      </c>
      <c r="E30" s="10" t="s">
        <v>503</v>
      </c>
    </row>
    <row r="31" spans="2:5" ht="15">
      <c r="B31" s="138">
        <v>43675</v>
      </c>
      <c r="C31" s="10">
        <v>77.760000000000005</v>
      </c>
      <c r="D31" s="10" t="s">
        <v>479</v>
      </c>
      <c r="E31" s="10" t="s">
        <v>504</v>
      </c>
    </row>
    <row r="32" spans="2:5" ht="15">
      <c r="B32" s="138">
        <v>43675</v>
      </c>
      <c r="C32" s="10">
        <v>972</v>
      </c>
      <c r="D32" s="10" t="s">
        <v>479</v>
      </c>
      <c r="E32" s="10" t="s">
        <v>505</v>
      </c>
    </row>
    <row r="33" spans="2:5" ht="15">
      <c r="B33" s="138">
        <v>43677</v>
      </c>
      <c r="C33" s="10">
        <v>1264.57</v>
      </c>
      <c r="D33" s="10" t="s">
        <v>479</v>
      </c>
      <c r="E33" s="10" t="s">
        <v>506</v>
      </c>
    </row>
    <row r="34" spans="2:5" ht="15">
      <c r="B34" s="138">
        <v>43678</v>
      </c>
      <c r="C34" s="10">
        <v>2138.4</v>
      </c>
      <c r="D34" s="10" t="s">
        <v>479</v>
      </c>
      <c r="E34" s="10" t="s">
        <v>507</v>
      </c>
    </row>
    <row r="35" spans="2:5" ht="15">
      <c r="B35" s="138">
        <v>43679</v>
      </c>
      <c r="C35" s="10">
        <v>972</v>
      </c>
      <c r="D35" s="10" t="s">
        <v>479</v>
      </c>
      <c r="E35" s="10" t="s">
        <v>508</v>
      </c>
    </row>
    <row r="36" spans="2:5" ht="15">
      <c r="B36" s="138">
        <v>43682</v>
      </c>
      <c r="C36" s="10">
        <v>972</v>
      </c>
      <c r="D36" s="10" t="s">
        <v>479</v>
      </c>
      <c r="E36" s="10" t="s">
        <v>509</v>
      </c>
    </row>
    <row r="37" spans="2:5" ht="15">
      <c r="B37" s="138">
        <v>43684</v>
      </c>
      <c r="C37" s="10">
        <v>486</v>
      </c>
      <c r="D37" s="10" t="s">
        <v>479</v>
      </c>
      <c r="E37" s="10" t="s">
        <v>510</v>
      </c>
    </row>
    <row r="38" spans="2:5" ht="15">
      <c r="B38" s="138">
        <v>43685</v>
      </c>
      <c r="C38" s="10">
        <v>4860</v>
      </c>
      <c r="D38" s="10" t="s">
        <v>479</v>
      </c>
      <c r="E38" s="10" t="s">
        <v>511</v>
      </c>
    </row>
    <row r="39" spans="2:5" ht="15">
      <c r="B39" s="138">
        <v>43689</v>
      </c>
      <c r="C39" s="10">
        <v>388.8</v>
      </c>
      <c r="D39" s="10" t="s">
        <v>479</v>
      </c>
      <c r="E39" s="10" t="s">
        <v>512</v>
      </c>
    </row>
    <row r="40" spans="2:5" ht="15">
      <c r="B40" s="138">
        <v>43689</v>
      </c>
      <c r="C40" s="10">
        <v>4860</v>
      </c>
      <c r="D40" s="10" t="s">
        <v>479</v>
      </c>
      <c r="E40" s="10" t="s">
        <v>513</v>
      </c>
    </row>
    <row r="41" spans="2:5" ht="15">
      <c r="B41" s="138">
        <v>43691</v>
      </c>
      <c r="C41" s="10">
        <v>3110.4</v>
      </c>
      <c r="D41" s="10" t="s">
        <v>479</v>
      </c>
      <c r="E41" s="10" t="s">
        <v>514</v>
      </c>
    </row>
    <row r="42" spans="2:5" ht="15">
      <c r="B42" s="138">
        <v>43696</v>
      </c>
      <c r="C42" s="10">
        <v>48.6</v>
      </c>
      <c r="D42" s="10" t="s">
        <v>479</v>
      </c>
      <c r="E42" s="10" t="s">
        <v>515</v>
      </c>
    </row>
    <row r="43" spans="2:5" ht="15">
      <c r="B43" s="138">
        <v>43696</v>
      </c>
      <c r="C43" s="10">
        <v>1020.6</v>
      </c>
      <c r="D43" s="10" t="s">
        <v>479</v>
      </c>
      <c r="E43" s="10" t="s">
        <v>516</v>
      </c>
    </row>
    <row r="44" spans="2:5" ht="15">
      <c r="B44" s="138">
        <v>43697</v>
      </c>
      <c r="C44" s="10">
        <v>4860</v>
      </c>
      <c r="D44" s="10" t="s">
        <v>479</v>
      </c>
      <c r="E44" s="10" t="s">
        <v>517</v>
      </c>
    </row>
    <row r="45" spans="2:5" ht="15">
      <c r="B45" s="138">
        <v>43698</v>
      </c>
      <c r="C45" s="10">
        <v>1749.6</v>
      </c>
      <c r="D45" s="10" t="s">
        <v>479</v>
      </c>
      <c r="E45" s="10" t="s">
        <v>518</v>
      </c>
    </row>
    <row r="46" spans="2:5" ht="15">
      <c r="B46" s="138">
        <v>43699</v>
      </c>
      <c r="C46" s="10">
        <v>486</v>
      </c>
      <c r="D46" s="10" t="s">
        <v>479</v>
      </c>
      <c r="E46" s="10" t="s">
        <v>519</v>
      </c>
    </row>
    <row r="47" spans="2:5" ht="15">
      <c r="B47" s="138">
        <v>43703</v>
      </c>
      <c r="C47" s="10">
        <v>486</v>
      </c>
      <c r="D47" s="10" t="s">
        <v>479</v>
      </c>
      <c r="E47" s="10" t="s">
        <v>520</v>
      </c>
    </row>
    <row r="48" spans="2:5" ht="15">
      <c r="B48" s="138">
        <v>43703</v>
      </c>
      <c r="C48" s="10">
        <v>1166.4000000000001</v>
      </c>
      <c r="D48" s="10" t="s">
        <v>479</v>
      </c>
      <c r="E48" s="10" t="s">
        <v>521</v>
      </c>
    </row>
    <row r="49" spans="2:5" ht="15">
      <c r="B49" s="138">
        <v>43703</v>
      </c>
      <c r="C49" s="10">
        <v>9720</v>
      </c>
      <c r="D49" s="10" t="s">
        <v>479</v>
      </c>
      <c r="E49" s="10" t="s">
        <v>522</v>
      </c>
    </row>
    <row r="50" spans="2:5" ht="15">
      <c r="B50" s="138">
        <v>43704</v>
      </c>
      <c r="C50" s="10">
        <v>1944</v>
      </c>
      <c r="D50" s="10" t="s">
        <v>479</v>
      </c>
      <c r="E50" s="10" t="s">
        <v>523</v>
      </c>
    </row>
    <row r="51" spans="2:5" ht="15">
      <c r="B51" s="138">
        <v>43705</v>
      </c>
      <c r="C51" s="10">
        <v>11081.77</v>
      </c>
      <c r="D51" s="10" t="s">
        <v>479</v>
      </c>
      <c r="E51" s="10" t="s">
        <v>524</v>
      </c>
    </row>
    <row r="52" spans="2:5" ht="15">
      <c r="B52" s="138">
        <v>43706</v>
      </c>
      <c r="C52" s="10">
        <v>20217.599999999999</v>
      </c>
      <c r="D52" s="10" t="s">
        <v>479</v>
      </c>
      <c r="E52" s="10" t="s">
        <v>525</v>
      </c>
    </row>
    <row r="53" spans="2:5" ht="15">
      <c r="B53" s="138">
        <v>43707</v>
      </c>
      <c r="C53" s="10">
        <v>2139.37</v>
      </c>
      <c r="D53" s="10" t="s">
        <v>479</v>
      </c>
      <c r="E53" s="10" t="s">
        <v>526</v>
      </c>
    </row>
    <row r="54" spans="2:5" ht="15">
      <c r="B54" s="138">
        <v>43710</v>
      </c>
      <c r="C54" s="10">
        <v>2575.8000000000002</v>
      </c>
      <c r="D54" s="10" t="s">
        <v>479</v>
      </c>
      <c r="E54" s="10" t="s">
        <v>527</v>
      </c>
    </row>
    <row r="55" spans="2:5" ht="15">
      <c r="B55" s="138">
        <v>43710</v>
      </c>
      <c r="C55" s="10">
        <v>7435.8</v>
      </c>
      <c r="D55" s="10" t="s">
        <v>479</v>
      </c>
      <c r="E55" s="10" t="s">
        <v>528</v>
      </c>
    </row>
    <row r="56" spans="2:5" ht="15">
      <c r="B56" s="138">
        <v>43710</v>
      </c>
      <c r="C56" s="10">
        <v>15357.6</v>
      </c>
      <c r="D56" s="10" t="s">
        <v>479</v>
      </c>
      <c r="E56" s="10" t="s">
        <v>529</v>
      </c>
    </row>
    <row r="57" spans="2:5" ht="15">
      <c r="B57" s="138">
        <v>43711</v>
      </c>
      <c r="C57" s="10">
        <v>35040.6</v>
      </c>
      <c r="D57" s="10" t="s">
        <v>479</v>
      </c>
      <c r="E57" s="10" t="s">
        <v>530</v>
      </c>
    </row>
    <row r="58" spans="2:5" ht="15">
      <c r="B58" s="138">
        <v>43713</v>
      </c>
      <c r="C58" s="10">
        <v>8748</v>
      </c>
      <c r="D58" s="10" t="s">
        <v>479</v>
      </c>
      <c r="E58" s="10" t="s">
        <v>531</v>
      </c>
    </row>
    <row r="59" spans="2:5" ht="15">
      <c r="B59" s="138">
        <v>43714</v>
      </c>
      <c r="C59" s="10">
        <v>15163.2</v>
      </c>
      <c r="D59" s="10" t="s">
        <v>479</v>
      </c>
      <c r="E59" s="10" t="s">
        <v>532</v>
      </c>
    </row>
    <row r="60" spans="2:5" ht="15">
      <c r="B60" s="138">
        <v>43717</v>
      </c>
      <c r="C60" s="10">
        <v>1458</v>
      </c>
      <c r="D60" s="10" t="s">
        <v>479</v>
      </c>
      <c r="E60" s="10" t="s">
        <v>533</v>
      </c>
    </row>
    <row r="61" spans="2:5" ht="15">
      <c r="B61" s="138">
        <v>43717</v>
      </c>
      <c r="C61" s="10">
        <v>6833.16</v>
      </c>
      <c r="D61" s="10" t="s">
        <v>479</v>
      </c>
      <c r="E61" s="10" t="s">
        <v>534</v>
      </c>
    </row>
    <row r="62" spans="2:5" ht="15">
      <c r="B62" s="138">
        <v>43719</v>
      </c>
      <c r="C62" s="10">
        <v>5491.8</v>
      </c>
      <c r="D62" s="10" t="s">
        <v>479</v>
      </c>
      <c r="E62" s="10" t="s">
        <v>535</v>
      </c>
    </row>
    <row r="63" spans="2:5" ht="15">
      <c r="B63" s="138">
        <v>43720</v>
      </c>
      <c r="C63" s="10">
        <v>1944</v>
      </c>
      <c r="D63" s="10" t="s">
        <v>479</v>
      </c>
      <c r="E63" s="10" t="s">
        <v>536</v>
      </c>
    </row>
    <row r="64" spans="2:5" ht="15">
      <c r="B64" s="138">
        <v>43724</v>
      </c>
      <c r="C64" s="10">
        <v>486</v>
      </c>
      <c r="D64" s="10" t="s">
        <v>479</v>
      </c>
      <c r="E64" s="10" t="s">
        <v>537</v>
      </c>
    </row>
    <row r="65" spans="2:5" ht="15">
      <c r="B65" s="138">
        <v>43724</v>
      </c>
      <c r="C65" s="10">
        <v>2957.8</v>
      </c>
      <c r="D65" s="10" t="s">
        <v>479</v>
      </c>
      <c r="E65" s="10" t="s">
        <v>538</v>
      </c>
    </row>
    <row r="66" spans="2:5" ht="15">
      <c r="B66" s="138">
        <v>43724</v>
      </c>
      <c r="C66" s="10">
        <v>4568.3999999999996</v>
      </c>
      <c r="D66" s="10" t="s">
        <v>479</v>
      </c>
      <c r="E66" s="10" t="s">
        <v>539</v>
      </c>
    </row>
    <row r="67" spans="2:5" ht="15">
      <c r="B67" s="138">
        <v>43725</v>
      </c>
      <c r="C67" s="10">
        <v>680.4</v>
      </c>
      <c r="D67" s="10" t="s">
        <v>479</v>
      </c>
      <c r="E67" s="10" t="s">
        <v>540</v>
      </c>
    </row>
    <row r="68" spans="2:5" ht="15">
      <c r="B68" s="138">
        <v>43728</v>
      </c>
      <c r="C68" s="10">
        <v>972</v>
      </c>
      <c r="D68" s="10" t="s">
        <v>479</v>
      </c>
      <c r="E68" s="10" t="s">
        <v>541</v>
      </c>
    </row>
    <row r="69" spans="2:5" ht="15">
      <c r="B69" s="138">
        <v>43731</v>
      </c>
      <c r="C69" s="10">
        <v>486</v>
      </c>
      <c r="D69" s="10" t="s">
        <v>479</v>
      </c>
      <c r="E69" s="10" t="s">
        <v>542</v>
      </c>
    </row>
    <row r="70" spans="2:5" ht="15">
      <c r="B70" s="138">
        <v>43731</v>
      </c>
      <c r="C70" s="10">
        <v>5734.8</v>
      </c>
      <c r="D70" s="10" t="s">
        <v>479</v>
      </c>
      <c r="E70" s="10" t="s">
        <v>543</v>
      </c>
    </row>
    <row r="71" spans="2:5" ht="15">
      <c r="B71" s="138">
        <v>43731</v>
      </c>
      <c r="C71" s="10">
        <v>8594.42</v>
      </c>
      <c r="D71" s="10" t="s">
        <v>479</v>
      </c>
      <c r="E71" s="10" t="s">
        <v>544</v>
      </c>
    </row>
    <row r="72" spans="2:5" ht="15">
      <c r="B72" s="138">
        <v>43732</v>
      </c>
      <c r="C72" s="10">
        <v>1944</v>
      </c>
      <c r="D72" s="10" t="s">
        <v>479</v>
      </c>
      <c r="E72" s="10" t="s">
        <v>545</v>
      </c>
    </row>
    <row r="73" spans="2:5" ht="15">
      <c r="B73" s="138">
        <v>43733</v>
      </c>
      <c r="C73" s="10">
        <v>2945.16</v>
      </c>
      <c r="D73" s="10" t="s">
        <v>479</v>
      </c>
      <c r="E73" s="10" t="s">
        <v>546</v>
      </c>
    </row>
    <row r="74" spans="2:5" ht="15">
      <c r="B74" s="138">
        <v>43734</v>
      </c>
      <c r="C74" s="10">
        <v>8709.1200000000008</v>
      </c>
      <c r="D74" s="10" t="s">
        <v>479</v>
      </c>
      <c r="E74" s="10" t="s">
        <v>547</v>
      </c>
    </row>
    <row r="75" spans="2:5" ht="15">
      <c r="B75" s="138">
        <v>43735</v>
      </c>
      <c r="C75" s="10">
        <v>1069.2</v>
      </c>
      <c r="D75" s="10" t="s">
        <v>479</v>
      </c>
      <c r="E75" s="10" t="s">
        <v>548</v>
      </c>
    </row>
    <row r="76" spans="2:5" ht="15">
      <c r="B76" s="138">
        <v>43738</v>
      </c>
      <c r="C76" s="10">
        <v>1652.4</v>
      </c>
      <c r="D76" s="10" t="s">
        <v>479</v>
      </c>
      <c r="E76" s="10" t="s">
        <v>549</v>
      </c>
    </row>
    <row r="77" spans="2:5" ht="15">
      <c r="B77" s="138">
        <v>43738</v>
      </c>
      <c r="C77" s="10">
        <v>6318</v>
      </c>
      <c r="D77" s="10" t="s">
        <v>479</v>
      </c>
      <c r="E77" s="10" t="s">
        <v>550</v>
      </c>
    </row>
    <row r="78" spans="2:5" ht="15">
      <c r="B78" s="138">
        <v>43739</v>
      </c>
      <c r="C78" s="10">
        <v>495.72</v>
      </c>
      <c r="D78" s="10" t="s">
        <v>479</v>
      </c>
      <c r="E78" s="10" t="s">
        <v>551</v>
      </c>
    </row>
    <row r="79" spans="2:5" ht="15">
      <c r="B79" s="138">
        <v>43740</v>
      </c>
      <c r="C79" s="10">
        <v>8019</v>
      </c>
      <c r="D79" s="10" t="s">
        <v>479</v>
      </c>
      <c r="E79" s="10" t="s">
        <v>552</v>
      </c>
    </row>
    <row r="80" spans="2:5" ht="15">
      <c r="B80" s="138">
        <v>43741</v>
      </c>
      <c r="C80" s="10">
        <v>3304.8</v>
      </c>
      <c r="D80" s="10" t="s">
        <v>479</v>
      </c>
      <c r="E80" s="10" t="s">
        <v>553</v>
      </c>
    </row>
    <row r="81" spans="2:5" ht="15">
      <c r="B81" s="138">
        <v>43742</v>
      </c>
      <c r="C81" s="10">
        <v>126010.07</v>
      </c>
      <c r="D81" s="10" t="s">
        <v>479</v>
      </c>
      <c r="E81" s="10" t="s">
        <v>554</v>
      </c>
    </row>
    <row r="82" spans="2:5" ht="15">
      <c r="B82" s="138">
        <v>43745</v>
      </c>
      <c r="C82" s="10">
        <v>10351.799999999999</v>
      </c>
      <c r="D82" s="10" t="s">
        <v>479</v>
      </c>
      <c r="E82" s="10" t="s">
        <v>555</v>
      </c>
    </row>
    <row r="83" spans="2:5" ht="15">
      <c r="B83" s="138">
        <v>43745</v>
      </c>
      <c r="C83" s="10">
        <v>12218.04</v>
      </c>
      <c r="D83" s="10" t="s">
        <v>479</v>
      </c>
      <c r="E83" s="10" t="s">
        <v>556</v>
      </c>
    </row>
    <row r="84" spans="2:5" ht="15">
      <c r="B84" s="138">
        <v>43745</v>
      </c>
      <c r="C84" s="10">
        <v>32796.25</v>
      </c>
      <c r="D84" s="10" t="s">
        <v>479</v>
      </c>
      <c r="E84" s="10" t="s">
        <v>557</v>
      </c>
    </row>
    <row r="85" spans="2:5" ht="15">
      <c r="B85" s="138">
        <v>43746</v>
      </c>
      <c r="C85" s="10">
        <v>10400.4</v>
      </c>
      <c r="D85" s="10" t="s">
        <v>479</v>
      </c>
      <c r="E85" s="10" t="s">
        <v>558</v>
      </c>
    </row>
    <row r="86" spans="2:5" ht="15">
      <c r="B86" s="138">
        <v>43747</v>
      </c>
      <c r="C86" s="10">
        <v>1997.46</v>
      </c>
      <c r="D86" s="10" t="s">
        <v>479</v>
      </c>
      <c r="E86" s="10" t="s">
        <v>559</v>
      </c>
    </row>
    <row r="87" spans="2:5" ht="15">
      <c r="B87" s="138">
        <v>43747</v>
      </c>
      <c r="C87" s="10">
        <v>1997.46</v>
      </c>
      <c r="D87" s="10" t="s">
        <v>479</v>
      </c>
      <c r="E87" s="10" t="s">
        <v>559</v>
      </c>
    </row>
    <row r="88" spans="2:5" ht="15">
      <c r="B88" s="138">
        <v>43748</v>
      </c>
      <c r="C88" s="10">
        <v>32216.94</v>
      </c>
      <c r="D88" s="10" t="s">
        <v>479</v>
      </c>
      <c r="E88" s="10" t="s">
        <v>560</v>
      </c>
    </row>
    <row r="89" spans="2:5" ht="15">
      <c r="B89" s="138">
        <v>43749</v>
      </c>
      <c r="C89" s="10">
        <v>14590.69</v>
      </c>
      <c r="D89" s="10" t="s">
        <v>479</v>
      </c>
      <c r="E89" s="10" t="s">
        <v>561</v>
      </c>
    </row>
    <row r="90" spans="2:5" ht="15">
      <c r="B90" s="138">
        <v>43752</v>
      </c>
      <c r="C90" s="10">
        <v>486</v>
      </c>
      <c r="D90" s="10" t="s">
        <v>479</v>
      </c>
      <c r="E90" s="10" t="s">
        <v>562</v>
      </c>
    </row>
    <row r="91" spans="2:5" ht="15">
      <c r="B91" s="138">
        <v>43752</v>
      </c>
      <c r="C91" s="10">
        <v>8796.6</v>
      </c>
      <c r="D91" s="10" t="s">
        <v>479</v>
      </c>
      <c r="E91" s="10" t="s">
        <v>563</v>
      </c>
    </row>
    <row r="92" spans="2:5" ht="15">
      <c r="B92" s="138">
        <v>43753</v>
      </c>
      <c r="C92" s="10">
        <v>2430</v>
      </c>
      <c r="D92" s="10" t="s">
        <v>479</v>
      </c>
      <c r="E92" s="10" t="s">
        <v>564</v>
      </c>
    </row>
    <row r="93" spans="2:5" ht="15">
      <c r="B93" s="138">
        <v>43754</v>
      </c>
      <c r="C93" s="10">
        <v>10520.92</v>
      </c>
      <c r="D93" s="10" t="s">
        <v>479</v>
      </c>
      <c r="E93" s="10" t="s">
        <v>565</v>
      </c>
    </row>
    <row r="94" spans="2:5" ht="15">
      <c r="B94" s="138">
        <v>43755</v>
      </c>
      <c r="C94" s="10">
        <v>117126</v>
      </c>
      <c r="D94" s="10" t="s">
        <v>479</v>
      </c>
      <c r="E94" s="10" t="s">
        <v>566</v>
      </c>
    </row>
    <row r="95" spans="2:5" ht="15">
      <c r="B95" s="138">
        <v>43756</v>
      </c>
      <c r="C95" s="10">
        <v>1458</v>
      </c>
      <c r="D95" s="10" t="s">
        <v>479</v>
      </c>
      <c r="E95" s="10" t="s">
        <v>567</v>
      </c>
    </row>
    <row r="96" spans="2:5" ht="15">
      <c r="B96" s="138">
        <v>43759</v>
      </c>
      <c r="C96" s="10">
        <v>826.2</v>
      </c>
      <c r="D96" s="10" t="s">
        <v>479</v>
      </c>
      <c r="E96" s="10" t="s">
        <v>568</v>
      </c>
    </row>
    <row r="97" spans="2:5" ht="15">
      <c r="B97" s="138">
        <v>43759</v>
      </c>
      <c r="C97" s="10">
        <v>2916</v>
      </c>
      <c r="D97" s="10" t="s">
        <v>479</v>
      </c>
      <c r="E97" s="10" t="s">
        <v>569</v>
      </c>
    </row>
    <row r="98" spans="2:5" ht="15">
      <c r="B98" s="138">
        <v>43762</v>
      </c>
      <c r="C98" s="10">
        <v>486</v>
      </c>
      <c r="D98" s="10" t="s">
        <v>479</v>
      </c>
      <c r="E98" s="10" t="s">
        <v>570</v>
      </c>
    </row>
    <row r="99" spans="2:5" ht="15">
      <c r="B99" s="138">
        <v>43763</v>
      </c>
      <c r="C99" s="10">
        <v>729</v>
      </c>
      <c r="D99" s="10" t="s">
        <v>479</v>
      </c>
      <c r="E99" s="10" t="s">
        <v>571</v>
      </c>
    </row>
    <row r="100" spans="2:5" ht="15">
      <c r="B100" s="138">
        <v>43766</v>
      </c>
      <c r="C100" s="10">
        <v>29.16</v>
      </c>
      <c r="D100" s="10" t="s">
        <v>479</v>
      </c>
      <c r="E100" s="10" t="s">
        <v>572</v>
      </c>
    </row>
    <row r="101" spans="2:5" ht="15">
      <c r="B101" s="138">
        <v>43766</v>
      </c>
      <c r="C101" s="10">
        <v>3790.8</v>
      </c>
      <c r="D101" s="10" t="s">
        <v>479</v>
      </c>
      <c r="E101" s="10" t="s">
        <v>573</v>
      </c>
    </row>
    <row r="102" spans="2:5" ht="15">
      <c r="B102" s="138">
        <v>43766</v>
      </c>
      <c r="C102" s="10">
        <v>5151.6000000000004</v>
      </c>
      <c r="D102" s="10" t="s">
        <v>479</v>
      </c>
      <c r="E102" s="10" t="s">
        <v>574</v>
      </c>
    </row>
    <row r="103" spans="2:5" ht="15">
      <c r="B103" s="138">
        <v>43767</v>
      </c>
      <c r="C103" s="10">
        <v>3164.83</v>
      </c>
      <c r="D103" s="10" t="s">
        <v>479</v>
      </c>
      <c r="E103" s="10" t="s">
        <v>575</v>
      </c>
    </row>
    <row r="104" spans="2:5" ht="15">
      <c r="B104" s="138">
        <v>43768</v>
      </c>
      <c r="C104" s="10">
        <v>10747.65</v>
      </c>
      <c r="D104" s="10" t="s">
        <v>479</v>
      </c>
      <c r="E104" s="10" t="s">
        <v>576</v>
      </c>
    </row>
    <row r="105" spans="2:5" ht="15">
      <c r="B105" s="138">
        <v>43769</v>
      </c>
      <c r="C105" s="10">
        <v>5346</v>
      </c>
      <c r="D105" s="10" t="s">
        <v>479</v>
      </c>
      <c r="E105" s="10" t="s">
        <v>577</v>
      </c>
    </row>
    <row r="106" spans="2:5" ht="15">
      <c r="B106" s="138">
        <v>43770</v>
      </c>
      <c r="C106" s="10">
        <v>1128.49</v>
      </c>
      <c r="D106" s="10" t="s">
        <v>479</v>
      </c>
      <c r="E106" s="10" t="s">
        <v>578</v>
      </c>
    </row>
    <row r="107" spans="2:5" ht="15">
      <c r="B107" s="138">
        <v>43774</v>
      </c>
      <c r="C107" s="10">
        <v>291.60000000000002</v>
      </c>
      <c r="D107" s="10" t="s">
        <v>479</v>
      </c>
      <c r="E107" s="10" t="s">
        <v>579</v>
      </c>
    </row>
    <row r="108" spans="2:5" ht="15">
      <c r="B108" s="138">
        <v>43774</v>
      </c>
      <c r="C108" s="10">
        <v>680.4</v>
      </c>
      <c r="D108" s="10" t="s">
        <v>479</v>
      </c>
      <c r="E108" s="10" t="s">
        <v>580</v>
      </c>
    </row>
    <row r="109" spans="2:5" ht="15">
      <c r="B109" s="138">
        <v>43774</v>
      </c>
      <c r="C109" s="10">
        <v>777.6</v>
      </c>
      <c r="D109" s="10" t="s">
        <v>479</v>
      </c>
      <c r="E109" s="10" t="s">
        <v>581</v>
      </c>
    </row>
    <row r="110" spans="2:5" ht="15">
      <c r="B110" s="138">
        <v>43774</v>
      </c>
      <c r="C110" s="10">
        <v>7192.8</v>
      </c>
      <c r="D110" s="10" t="s">
        <v>479</v>
      </c>
      <c r="E110" s="10" t="s">
        <v>582</v>
      </c>
    </row>
    <row r="111" spans="2:5" ht="15">
      <c r="B111" s="138">
        <v>43776</v>
      </c>
      <c r="C111" s="10">
        <v>388.8</v>
      </c>
      <c r="D111" s="10" t="s">
        <v>479</v>
      </c>
      <c r="E111" s="10" t="s">
        <v>583</v>
      </c>
    </row>
    <row r="112" spans="2:5" ht="15">
      <c r="B112" s="138">
        <v>43777</v>
      </c>
      <c r="C112" s="10">
        <v>3316.46</v>
      </c>
      <c r="D112" s="10" t="s">
        <v>479</v>
      </c>
      <c r="E112" s="10" t="s">
        <v>584</v>
      </c>
    </row>
    <row r="113" spans="2:5" ht="15">
      <c r="B113" s="138">
        <v>43780</v>
      </c>
      <c r="C113" s="10">
        <v>243</v>
      </c>
      <c r="D113" s="10" t="s">
        <v>479</v>
      </c>
      <c r="E113" s="10" t="s">
        <v>585</v>
      </c>
    </row>
    <row r="114" spans="2:5" ht="15">
      <c r="B114" s="138">
        <v>43780</v>
      </c>
      <c r="C114" s="10">
        <v>486</v>
      </c>
      <c r="D114" s="10" t="s">
        <v>479</v>
      </c>
      <c r="E114" s="10" t="s">
        <v>586</v>
      </c>
    </row>
    <row r="115" spans="2:5" ht="15">
      <c r="B115" s="138">
        <v>43782</v>
      </c>
      <c r="C115" s="10">
        <v>972</v>
      </c>
      <c r="D115" s="10" t="s">
        <v>479</v>
      </c>
      <c r="E115" s="10" t="s">
        <v>587</v>
      </c>
    </row>
    <row r="116" spans="2:5" ht="15">
      <c r="B116" s="138">
        <v>43787</v>
      </c>
      <c r="C116" s="10">
        <v>48.6</v>
      </c>
      <c r="D116" s="10" t="s">
        <v>479</v>
      </c>
      <c r="E116" s="10" t="s">
        <v>588</v>
      </c>
    </row>
    <row r="117" spans="2:5" ht="15">
      <c r="B117" s="138">
        <v>43787</v>
      </c>
      <c r="C117" s="10">
        <v>486</v>
      </c>
      <c r="D117" s="10" t="s">
        <v>479</v>
      </c>
      <c r="E117" s="10" t="s">
        <v>589</v>
      </c>
    </row>
    <row r="118" spans="2:5" ht="15">
      <c r="B118" s="138">
        <v>43787</v>
      </c>
      <c r="C118" s="10">
        <v>4860</v>
      </c>
      <c r="D118" s="10" t="s">
        <v>479</v>
      </c>
      <c r="E118" s="10" t="s">
        <v>590</v>
      </c>
    </row>
    <row r="119" spans="2:5" ht="15">
      <c r="B119" s="138">
        <v>43788</v>
      </c>
      <c r="C119" s="10">
        <v>29.16</v>
      </c>
      <c r="D119" s="10" t="s">
        <v>479</v>
      </c>
      <c r="E119" s="10" t="s">
        <v>591</v>
      </c>
    </row>
    <row r="120" spans="2:5" ht="15">
      <c r="B120" s="138">
        <v>43789</v>
      </c>
      <c r="C120" s="10">
        <v>486</v>
      </c>
      <c r="D120" s="10" t="s">
        <v>479</v>
      </c>
      <c r="E120" s="10" t="s">
        <v>592</v>
      </c>
    </row>
    <row r="121" spans="2:5" ht="15">
      <c r="B121" s="138">
        <v>43790</v>
      </c>
      <c r="C121" s="10">
        <v>3791.77</v>
      </c>
      <c r="D121" s="10" t="s">
        <v>479</v>
      </c>
      <c r="E121" s="10" t="s">
        <v>593</v>
      </c>
    </row>
    <row r="122" spans="2:5" ht="15">
      <c r="B122" s="138">
        <v>43791</v>
      </c>
      <c r="C122" s="10">
        <v>4131</v>
      </c>
      <c r="D122" s="10" t="s">
        <v>479</v>
      </c>
      <c r="E122" s="10" t="s">
        <v>594</v>
      </c>
    </row>
    <row r="123" spans="2:5" ht="15">
      <c r="B123" s="138">
        <v>43794</v>
      </c>
      <c r="C123" s="10">
        <v>972</v>
      </c>
      <c r="D123" s="10" t="s">
        <v>479</v>
      </c>
      <c r="E123" s="10" t="s">
        <v>595</v>
      </c>
    </row>
    <row r="124" spans="2:5" ht="15">
      <c r="B124" s="138">
        <v>43794</v>
      </c>
      <c r="C124" s="10">
        <v>1944</v>
      </c>
      <c r="D124" s="10" t="s">
        <v>479</v>
      </c>
      <c r="E124" s="10" t="s">
        <v>596</v>
      </c>
    </row>
    <row r="125" spans="2:5" ht="15">
      <c r="B125" s="138">
        <v>43794</v>
      </c>
      <c r="C125" s="10">
        <v>2430</v>
      </c>
      <c r="D125" s="10" t="s">
        <v>479</v>
      </c>
      <c r="E125" s="10" t="s">
        <v>597</v>
      </c>
    </row>
    <row r="126" spans="2:5" ht="15">
      <c r="B126" s="138">
        <v>43795</v>
      </c>
      <c r="C126" s="10">
        <v>2332.8000000000002</v>
      </c>
      <c r="D126" s="10" t="s">
        <v>479</v>
      </c>
      <c r="E126" s="10" t="s">
        <v>598</v>
      </c>
    </row>
    <row r="127" spans="2:5" ht="15">
      <c r="B127" s="138">
        <v>43798</v>
      </c>
      <c r="C127" s="10">
        <v>10692</v>
      </c>
      <c r="D127" s="10" t="s">
        <v>479</v>
      </c>
      <c r="E127" s="10" t="s">
        <v>599</v>
      </c>
    </row>
    <row r="128" spans="2:5" ht="15">
      <c r="B128" s="138">
        <v>43801</v>
      </c>
      <c r="C128" s="10">
        <v>486</v>
      </c>
      <c r="D128" s="10" t="s">
        <v>479</v>
      </c>
      <c r="E128" s="10" t="s">
        <v>600</v>
      </c>
    </row>
    <row r="129" spans="2:5" ht="15">
      <c r="B129" s="138">
        <v>43801</v>
      </c>
      <c r="C129" s="10">
        <v>972</v>
      </c>
      <c r="D129" s="10" t="s">
        <v>479</v>
      </c>
      <c r="E129" s="10" t="s">
        <v>601</v>
      </c>
    </row>
    <row r="130" spans="2:5" ht="15">
      <c r="B130" s="138">
        <v>43801</v>
      </c>
      <c r="C130" s="10">
        <v>5346.97</v>
      </c>
      <c r="D130" s="10" t="s">
        <v>479</v>
      </c>
      <c r="E130" s="10" t="s">
        <v>602</v>
      </c>
    </row>
    <row r="131" spans="2:5" ht="15">
      <c r="B131" s="138">
        <v>43802</v>
      </c>
      <c r="C131" s="10">
        <v>486</v>
      </c>
      <c r="D131" s="10" t="s">
        <v>479</v>
      </c>
      <c r="E131" s="10" t="s">
        <v>603</v>
      </c>
    </row>
    <row r="132" spans="2:5" ht="15">
      <c r="B132" s="138">
        <v>43803</v>
      </c>
      <c r="C132" s="10">
        <v>3402</v>
      </c>
      <c r="D132" s="10" t="s">
        <v>479</v>
      </c>
      <c r="E132" s="10" t="s">
        <v>604</v>
      </c>
    </row>
    <row r="133" spans="2:5" ht="15">
      <c r="B133" s="138">
        <v>43804</v>
      </c>
      <c r="C133" s="10">
        <v>19518.73</v>
      </c>
      <c r="D133" s="10" t="s">
        <v>479</v>
      </c>
      <c r="E133" s="10" t="s">
        <v>605</v>
      </c>
    </row>
    <row r="134" spans="2:5" ht="15">
      <c r="B134" s="138">
        <v>43805</v>
      </c>
      <c r="C134" s="10">
        <v>5346</v>
      </c>
      <c r="D134" s="10" t="s">
        <v>479</v>
      </c>
      <c r="E134" s="10" t="s">
        <v>606</v>
      </c>
    </row>
    <row r="135" spans="2:5" ht="15">
      <c r="B135" s="138">
        <v>43808</v>
      </c>
      <c r="C135" s="10">
        <v>486</v>
      </c>
      <c r="D135" s="10" t="s">
        <v>479</v>
      </c>
      <c r="E135" s="10" t="s">
        <v>607</v>
      </c>
    </row>
    <row r="136" spans="2:5" ht="15">
      <c r="B136" s="138">
        <v>43808</v>
      </c>
      <c r="C136" s="10">
        <v>486</v>
      </c>
      <c r="D136" s="10" t="s">
        <v>479</v>
      </c>
      <c r="E136" s="10" t="s">
        <v>608</v>
      </c>
    </row>
    <row r="137" spans="2:5" ht="15">
      <c r="B137" s="138">
        <v>43808</v>
      </c>
      <c r="C137" s="10">
        <v>4696.7</v>
      </c>
      <c r="D137" s="10" t="s">
        <v>479</v>
      </c>
      <c r="E137" s="10" t="s">
        <v>609</v>
      </c>
    </row>
    <row r="138" spans="2:5" ht="15">
      <c r="B138" s="138">
        <v>43809</v>
      </c>
      <c r="C138" s="10">
        <v>6318</v>
      </c>
      <c r="D138" s="10" t="s">
        <v>479</v>
      </c>
      <c r="E138" s="10" t="s">
        <v>610</v>
      </c>
    </row>
    <row r="139" spans="2:5" ht="15">
      <c r="B139" s="138">
        <v>43810</v>
      </c>
      <c r="C139" s="10">
        <v>5346</v>
      </c>
      <c r="D139" s="10" t="s">
        <v>479</v>
      </c>
      <c r="E139" s="10" t="s">
        <v>611</v>
      </c>
    </row>
    <row r="140" spans="2:5" ht="15">
      <c r="B140" s="138">
        <v>43811</v>
      </c>
      <c r="C140" s="10">
        <v>10449</v>
      </c>
      <c r="D140" s="10" t="s">
        <v>479</v>
      </c>
      <c r="E140" s="10" t="s">
        <v>612</v>
      </c>
    </row>
    <row r="141" spans="2:5" ht="15">
      <c r="B141" s="138">
        <v>43812</v>
      </c>
      <c r="C141" s="10">
        <v>5893.23</v>
      </c>
      <c r="D141" s="10" t="s">
        <v>479</v>
      </c>
      <c r="E141" s="10" t="s">
        <v>613</v>
      </c>
    </row>
    <row r="142" spans="2:5" ht="15">
      <c r="B142" s="138">
        <v>43815</v>
      </c>
      <c r="C142" s="10">
        <v>97.2</v>
      </c>
      <c r="D142" s="10" t="s">
        <v>479</v>
      </c>
      <c r="E142" s="10" t="s">
        <v>614</v>
      </c>
    </row>
    <row r="143" spans="2:5" ht="15">
      <c r="B143" s="138">
        <v>43817</v>
      </c>
      <c r="C143" s="10">
        <v>513.22</v>
      </c>
      <c r="D143" s="10" t="s">
        <v>479</v>
      </c>
      <c r="E143" s="10" t="s">
        <v>615</v>
      </c>
    </row>
    <row r="144" spans="2:5" ht="15">
      <c r="B144" s="138">
        <v>43818</v>
      </c>
      <c r="C144" s="10">
        <v>5851.44</v>
      </c>
      <c r="D144" s="10" t="s">
        <v>479</v>
      </c>
      <c r="E144" s="10" t="s">
        <v>616</v>
      </c>
    </row>
    <row r="145" spans="2:5" ht="15">
      <c r="B145" s="138">
        <v>43819</v>
      </c>
      <c r="C145" s="10">
        <v>7379.42</v>
      </c>
      <c r="D145" s="10" t="s">
        <v>479</v>
      </c>
      <c r="E145" s="10" t="s">
        <v>617</v>
      </c>
    </row>
    <row r="146" spans="2:5" ht="15">
      <c r="B146" s="138">
        <v>43822</v>
      </c>
      <c r="C146" s="10">
        <v>1458</v>
      </c>
      <c r="D146" s="10" t="s">
        <v>479</v>
      </c>
      <c r="E146" s="10" t="s">
        <v>618</v>
      </c>
    </row>
    <row r="147" spans="2:5" ht="15">
      <c r="B147" s="138">
        <v>43822</v>
      </c>
      <c r="C147" s="10">
        <v>2916</v>
      </c>
      <c r="D147" s="10" t="s">
        <v>479</v>
      </c>
      <c r="E147" s="10" t="s">
        <v>619</v>
      </c>
    </row>
    <row r="148" spans="2:5" ht="15">
      <c r="B148" s="138">
        <v>43822</v>
      </c>
      <c r="C148" s="10">
        <v>12867.32</v>
      </c>
      <c r="D148" s="10" t="s">
        <v>479</v>
      </c>
      <c r="E148" s="10" t="s">
        <v>620</v>
      </c>
    </row>
    <row r="149" spans="2:5" ht="15">
      <c r="B149" s="138">
        <v>43825</v>
      </c>
      <c r="C149" s="10">
        <v>972</v>
      </c>
      <c r="D149" s="10" t="s">
        <v>479</v>
      </c>
      <c r="E149" s="10" t="s">
        <v>621</v>
      </c>
    </row>
    <row r="150" spans="2:5" ht="15">
      <c r="B150" s="138">
        <v>43826</v>
      </c>
      <c r="C150" s="10">
        <v>12072.24</v>
      </c>
      <c r="D150" s="10" t="s">
        <v>479</v>
      </c>
      <c r="E150" s="10" t="s">
        <v>622</v>
      </c>
    </row>
    <row r="151" spans="2:5" ht="15">
      <c r="B151" s="138">
        <v>43829</v>
      </c>
      <c r="C151" s="10">
        <v>777.6</v>
      </c>
      <c r="D151" s="10" t="s">
        <v>479</v>
      </c>
      <c r="E151" s="10" t="s">
        <v>623</v>
      </c>
    </row>
    <row r="152" spans="2:5" ht="15">
      <c r="B152" s="138">
        <v>43829</v>
      </c>
      <c r="C152" s="10">
        <v>4811.3999999999996</v>
      </c>
      <c r="D152" s="10" t="s">
        <v>479</v>
      </c>
      <c r="E152" s="10" t="s">
        <v>624</v>
      </c>
    </row>
    <row r="153" spans="2:5" ht="15">
      <c r="B153" s="138">
        <v>43829</v>
      </c>
      <c r="C153" s="10">
        <v>5832</v>
      </c>
      <c r="D153" s="10" t="s">
        <v>479</v>
      </c>
      <c r="E153" s="10" t="s">
        <v>625</v>
      </c>
    </row>
    <row r="154" spans="2:5" ht="15">
      <c r="B154" s="138">
        <v>43830</v>
      </c>
      <c r="C154" s="10">
        <v>1069.2</v>
      </c>
      <c r="D154" s="10" t="s">
        <v>479</v>
      </c>
      <c r="E154" s="10" t="s">
        <v>626</v>
      </c>
    </row>
    <row r="155" spans="2:5" ht="15">
      <c r="D155" s="97"/>
    </row>
    <row r="156" spans="2:5" ht="15">
      <c r="D156" s="97"/>
    </row>
    <row r="157" spans="2:5" ht="15">
      <c r="D157" s="97"/>
    </row>
    <row r="158" spans="2:5" ht="15">
      <c r="D158" s="97"/>
    </row>
    <row r="159" spans="2:5" ht="15">
      <c r="D159" s="97"/>
    </row>
    <row r="160" spans="2:5" ht="15">
      <c r="D160" s="97"/>
    </row>
    <row r="161" spans="4:4" ht="15">
      <c r="D161" s="97"/>
    </row>
    <row r="162" spans="4:4" ht="15">
      <c r="D162" s="97"/>
    </row>
    <row r="163" spans="4:4" ht="15">
      <c r="D163" s="97"/>
    </row>
    <row r="164" spans="4:4" ht="15">
      <c r="D164" s="97"/>
    </row>
    <row r="165" spans="4:4" ht="15">
      <c r="D165" s="97"/>
    </row>
    <row r="166" spans="4:4" ht="15">
      <c r="D166" s="97"/>
    </row>
    <row r="167" spans="4:4" ht="15">
      <c r="D167" s="97"/>
    </row>
    <row r="168" spans="4:4" ht="15">
      <c r="D168" s="97"/>
    </row>
    <row r="169" spans="4:4" ht="15">
      <c r="D169" s="97"/>
    </row>
    <row r="170" spans="4:4" ht="15">
      <c r="D170" s="97"/>
    </row>
    <row r="171" spans="4:4" ht="15">
      <c r="D171" s="97"/>
    </row>
    <row r="172" spans="4:4" ht="15">
      <c r="D172" s="97"/>
    </row>
    <row r="173" spans="4:4" ht="15">
      <c r="D173" s="97"/>
    </row>
    <row r="174" spans="4:4" ht="15">
      <c r="D174" s="97"/>
    </row>
    <row r="175" spans="4:4" ht="15">
      <c r="D175" s="97"/>
    </row>
    <row r="176" spans="4:4" ht="15">
      <c r="D176" s="97"/>
    </row>
    <row r="177" spans="4:4" ht="15">
      <c r="D177" s="97"/>
    </row>
    <row r="178" spans="4:4" ht="15">
      <c r="D178" s="97"/>
    </row>
    <row r="179" spans="4:4" ht="15">
      <c r="D179" s="97"/>
    </row>
    <row r="180" spans="4:4" ht="15">
      <c r="D180" s="97"/>
    </row>
    <row r="181" spans="4:4" ht="15">
      <c r="D181" s="97"/>
    </row>
    <row r="182" spans="4:4" ht="15">
      <c r="D182" s="97"/>
    </row>
    <row r="183" spans="4:4" ht="15">
      <c r="D183" s="97"/>
    </row>
    <row r="184" spans="4:4" ht="15">
      <c r="D184" s="97"/>
    </row>
    <row r="185" spans="4:4" ht="15">
      <c r="D185" s="97"/>
    </row>
    <row r="186" spans="4:4" ht="15">
      <c r="D186" s="97"/>
    </row>
    <row r="187" spans="4:4" ht="15">
      <c r="D187" s="97"/>
    </row>
    <row r="188" spans="4:4" ht="15">
      <c r="D188" s="97"/>
    </row>
    <row r="189" spans="4:4" ht="15">
      <c r="D189" s="97"/>
    </row>
    <row r="190" spans="4:4" ht="15">
      <c r="D190" s="97"/>
    </row>
    <row r="191" spans="4:4" ht="15">
      <c r="D191" s="97"/>
    </row>
    <row r="192" spans="4:4" ht="15">
      <c r="D192" s="97"/>
    </row>
    <row r="193" spans="4:4" ht="15">
      <c r="D193" s="97"/>
    </row>
    <row r="194" spans="4:4" ht="15">
      <c r="D194" s="97"/>
    </row>
    <row r="195" spans="4:4" ht="15">
      <c r="D195" s="97"/>
    </row>
    <row r="196" spans="4:4" ht="15">
      <c r="D196" s="97"/>
    </row>
    <row r="197" spans="4:4" ht="15">
      <c r="D197" s="97"/>
    </row>
    <row r="198" spans="4:4" ht="15">
      <c r="D198" s="97"/>
    </row>
    <row r="199" spans="4:4" ht="15">
      <c r="D199" s="97"/>
    </row>
    <row r="200" spans="4:4" ht="15">
      <c r="D200" s="97"/>
    </row>
    <row r="201" spans="4:4" ht="15">
      <c r="D201" s="97"/>
    </row>
    <row r="202" spans="4:4" ht="15">
      <c r="D202" s="97"/>
    </row>
    <row r="203" spans="4:4" ht="15">
      <c r="D203" s="97"/>
    </row>
    <row r="204" spans="4:4" ht="15">
      <c r="D204" s="97"/>
    </row>
    <row r="205" spans="4:4" ht="15">
      <c r="D205" s="97"/>
    </row>
    <row r="206" spans="4:4" ht="15">
      <c r="D206" s="97"/>
    </row>
    <row r="207" spans="4:4" ht="15">
      <c r="D207" s="97"/>
    </row>
    <row r="208" spans="4:4" ht="15">
      <c r="D208" s="97"/>
    </row>
    <row r="209" spans="4:4" ht="15">
      <c r="D209" s="97"/>
    </row>
    <row r="210" spans="4:4" ht="15">
      <c r="D210" s="97"/>
    </row>
    <row r="211" spans="4:4" ht="15">
      <c r="D211" s="97"/>
    </row>
    <row r="212" spans="4:4" ht="15">
      <c r="D212" s="97"/>
    </row>
    <row r="213" spans="4:4" ht="15">
      <c r="D213" s="97"/>
    </row>
    <row r="214" spans="4:4" ht="15">
      <c r="D214" s="97"/>
    </row>
    <row r="215" spans="4:4" ht="15">
      <c r="D215" s="97"/>
    </row>
    <row r="216" spans="4:4" ht="15">
      <c r="D216" s="97"/>
    </row>
    <row r="217" spans="4:4" ht="15">
      <c r="D217" s="97"/>
    </row>
    <row r="218" spans="4:4" ht="15">
      <c r="D218" s="97"/>
    </row>
    <row r="219" spans="4:4" ht="15">
      <c r="D219" s="97"/>
    </row>
    <row r="220" spans="4:4" ht="15">
      <c r="D220" s="97"/>
    </row>
    <row r="221" spans="4:4" ht="15">
      <c r="D221" s="97"/>
    </row>
    <row r="222" spans="4:4" ht="15">
      <c r="D222" s="97"/>
    </row>
    <row r="223" spans="4:4" ht="15">
      <c r="D223" s="97"/>
    </row>
    <row r="224" spans="4:4" ht="15">
      <c r="D224" s="97"/>
    </row>
    <row r="225" spans="4:4" ht="15">
      <c r="D225" s="97"/>
    </row>
    <row r="226" spans="4:4" ht="15">
      <c r="D226" s="97"/>
    </row>
    <row r="227" spans="4:4" ht="15">
      <c r="D227" s="97"/>
    </row>
    <row r="228" spans="4:4" ht="15">
      <c r="D228" s="97"/>
    </row>
    <row r="229" spans="4:4" ht="15">
      <c r="D229" s="97"/>
    </row>
    <row r="230" spans="4:4" ht="15">
      <c r="D230" s="97"/>
    </row>
    <row r="231" spans="4:4" ht="15">
      <c r="D231" s="97"/>
    </row>
    <row r="232" spans="4:4" ht="15">
      <c r="D232" s="97"/>
    </row>
    <row r="233" spans="4:4" ht="15">
      <c r="D233" s="97"/>
    </row>
    <row r="234" spans="4:4" ht="15">
      <c r="D234" s="97"/>
    </row>
    <row r="235" spans="4:4" ht="15">
      <c r="D235" s="97"/>
    </row>
    <row r="236" spans="4:4" ht="15">
      <c r="D236" s="97"/>
    </row>
    <row r="237" spans="4:4" ht="15">
      <c r="D237" s="97"/>
    </row>
    <row r="238" spans="4:4" ht="15">
      <c r="D238" s="97"/>
    </row>
    <row r="239" spans="4:4" ht="15">
      <c r="D239" s="97"/>
    </row>
    <row r="240" spans="4:4" ht="15">
      <c r="D240" s="97"/>
    </row>
    <row r="241" spans="4:4" ht="15">
      <c r="D241" s="97"/>
    </row>
    <row r="242" spans="4:4" ht="15">
      <c r="D242" s="97"/>
    </row>
    <row r="243" spans="4:4" ht="15">
      <c r="D243" s="97"/>
    </row>
    <row r="244" spans="4:4" ht="15">
      <c r="D244" s="97"/>
    </row>
    <row r="245" spans="4:4" ht="15">
      <c r="D245" s="97"/>
    </row>
    <row r="246" spans="4:4" ht="15">
      <c r="D246" s="97"/>
    </row>
    <row r="247" spans="4:4" ht="15">
      <c r="D247" s="97"/>
    </row>
    <row r="248" spans="4:4" ht="15">
      <c r="D248" s="97"/>
    </row>
    <row r="249" spans="4:4" ht="15">
      <c r="D249" s="97"/>
    </row>
    <row r="250" spans="4:4" ht="15">
      <c r="D250" s="97"/>
    </row>
    <row r="251" spans="4:4" ht="15">
      <c r="D251" s="97"/>
    </row>
    <row r="252" spans="4:4" ht="15">
      <c r="D252" s="97"/>
    </row>
    <row r="253" spans="4:4" ht="15">
      <c r="D253" s="97"/>
    </row>
    <row r="254" spans="4:4" ht="15">
      <c r="D254" s="97"/>
    </row>
    <row r="255" spans="4:4" ht="15">
      <c r="D255" s="97"/>
    </row>
    <row r="256" spans="4:4" ht="15">
      <c r="D256" s="97"/>
    </row>
    <row r="257" spans="4:4" ht="15">
      <c r="D257" s="97"/>
    </row>
    <row r="258" spans="4:4" ht="15">
      <c r="D258" s="97"/>
    </row>
    <row r="259" spans="4:4" ht="15">
      <c r="D259" s="97"/>
    </row>
    <row r="260" spans="4:4" ht="15">
      <c r="D260" s="97"/>
    </row>
    <row r="261" spans="4:4" ht="15">
      <c r="D261" s="97"/>
    </row>
    <row r="262" spans="4:4" ht="15">
      <c r="D262" s="97"/>
    </row>
    <row r="263" spans="4:4" ht="15">
      <c r="D263" s="97"/>
    </row>
    <row r="264" spans="4:4" ht="15">
      <c r="D264" s="97"/>
    </row>
    <row r="265" spans="4:4" ht="15">
      <c r="D265" s="97"/>
    </row>
    <row r="266" spans="4:4" ht="15">
      <c r="D266" s="97"/>
    </row>
    <row r="267" spans="4:4" ht="15">
      <c r="D267" s="97"/>
    </row>
    <row r="268" spans="4:4" ht="15">
      <c r="D268" s="97"/>
    </row>
    <row r="269" spans="4:4" ht="15">
      <c r="D269" s="97"/>
    </row>
    <row r="270" spans="4:4" ht="15">
      <c r="D270" s="97"/>
    </row>
    <row r="271" spans="4:4" ht="15">
      <c r="D271" s="97"/>
    </row>
    <row r="272" spans="4:4" ht="15">
      <c r="D272" s="97"/>
    </row>
    <row r="273" spans="4:4" ht="15">
      <c r="D273" s="97"/>
    </row>
    <row r="274" spans="4:4" ht="15">
      <c r="D274" s="97"/>
    </row>
    <row r="275" spans="4:4" ht="15">
      <c r="D275" s="97"/>
    </row>
    <row r="276" spans="4:4" ht="15">
      <c r="D276" s="97"/>
    </row>
    <row r="277" spans="4:4" ht="15">
      <c r="D277" s="97"/>
    </row>
    <row r="278" spans="4:4" ht="15">
      <c r="D278" s="97"/>
    </row>
    <row r="279" spans="4:4" ht="15">
      <c r="D279" s="97"/>
    </row>
    <row r="280" spans="4:4" ht="15">
      <c r="D280" s="97"/>
    </row>
    <row r="281" spans="4:4" ht="15">
      <c r="D281" s="97"/>
    </row>
    <row r="282" spans="4:4" ht="15">
      <c r="D282" s="97"/>
    </row>
    <row r="283" spans="4:4" ht="15">
      <c r="D283" s="97"/>
    </row>
    <row r="284" spans="4:4" ht="15">
      <c r="D284" s="97"/>
    </row>
    <row r="285" spans="4:4" ht="15">
      <c r="D285" s="97"/>
    </row>
    <row r="286" spans="4:4" ht="15">
      <c r="D286" s="97"/>
    </row>
    <row r="287" spans="4:4" ht="15">
      <c r="D287" s="97"/>
    </row>
    <row r="288" spans="4:4" ht="15">
      <c r="D288" s="97"/>
    </row>
    <row r="289" spans="4:4" ht="15">
      <c r="D289" s="97"/>
    </row>
    <row r="290" spans="4:4" ht="15">
      <c r="D290" s="97"/>
    </row>
    <row r="291" spans="4:4" ht="15">
      <c r="D291" s="97"/>
    </row>
    <row r="292" spans="4:4" ht="15">
      <c r="D292" s="97"/>
    </row>
    <row r="293" spans="4:4" ht="15">
      <c r="D293" s="97"/>
    </row>
    <row r="294" spans="4:4" ht="15">
      <c r="D294" s="97"/>
    </row>
    <row r="295" spans="4:4" ht="15">
      <c r="D295" s="97"/>
    </row>
    <row r="296" spans="4:4" ht="15">
      <c r="D296" s="97"/>
    </row>
    <row r="297" spans="4:4" ht="15">
      <c r="D297" s="97"/>
    </row>
    <row r="298" spans="4:4" ht="15">
      <c r="D298" s="97"/>
    </row>
    <row r="299" spans="4:4" ht="15">
      <c r="D299" s="97"/>
    </row>
    <row r="300" spans="4:4" ht="15">
      <c r="D300" s="97"/>
    </row>
    <row r="301" spans="4:4" ht="15">
      <c r="D301" s="97"/>
    </row>
    <row r="302" spans="4:4" ht="15">
      <c r="D302" s="97"/>
    </row>
    <row r="303" spans="4:4" ht="15">
      <c r="D303" s="97"/>
    </row>
    <row r="304" spans="4:4" ht="15">
      <c r="D304" s="97"/>
    </row>
    <row r="305" spans="4:4" ht="15">
      <c r="D305" s="97"/>
    </row>
    <row r="306" spans="4:4" ht="15">
      <c r="D306" s="97"/>
    </row>
    <row r="307" spans="4:4" ht="15">
      <c r="D307" s="97"/>
    </row>
    <row r="308" spans="4:4" ht="15">
      <c r="D308" s="97"/>
    </row>
    <row r="309" spans="4:4" ht="15">
      <c r="D309" s="97"/>
    </row>
    <row r="310" spans="4:4" ht="15">
      <c r="D310" s="97"/>
    </row>
    <row r="311" spans="4:4" ht="15">
      <c r="D311" s="97"/>
    </row>
    <row r="312" spans="4:4" ht="15">
      <c r="D312" s="97"/>
    </row>
    <row r="313" spans="4:4" ht="15">
      <c r="D313" s="97"/>
    </row>
    <row r="314" spans="4:4" ht="15">
      <c r="D314" s="97"/>
    </row>
    <row r="315" spans="4:4" ht="15">
      <c r="D315" s="97"/>
    </row>
    <row r="316" spans="4:4" ht="15">
      <c r="D316" s="97"/>
    </row>
    <row r="317" spans="4:4" ht="15">
      <c r="D317" s="97"/>
    </row>
    <row r="318" spans="4:4" ht="15">
      <c r="D318" s="97"/>
    </row>
    <row r="319" spans="4:4" ht="15">
      <c r="D319" s="97"/>
    </row>
    <row r="320" spans="4:4" ht="15">
      <c r="D320" s="97"/>
    </row>
    <row r="321" spans="4:4" ht="15">
      <c r="D321" s="97"/>
    </row>
    <row r="322" spans="4:4" ht="15">
      <c r="D322" s="97"/>
    </row>
    <row r="323" spans="4:4" ht="15">
      <c r="D323" s="97"/>
    </row>
    <row r="324" spans="4:4" ht="15">
      <c r="D324" s="97"/>
    </row>
    <row r="325" spans="4:4" ht="15">
      <c r="D325" s="97"/>
    </row>
    <row r="326" spans="4:4" ht="15">
      <c r="D326" s="97"/>
    </row>
    <row r="327" spans="4:4" ht="15">
      <c r="D327" s="97"/>
    </row>
    <row r="328" spans="4:4" ht="15">
      <c r="D328" s="97"/>
    </row>
    <row r="329" spans="4:4" ht="15">
      <c r="D329" s="97"/>
    </row>
    <row r="330" spans="4:4" ht="15">
      <c r="D330" s="97"/>
    </row>
    <row r="331" spans="4:4" ht="15">
      <c r="D331" s="97"/>
    </row>
    <row r="332" spans="4:4" ht="15">
      <c r="D332" s="97"/>
    </row>
    <row r="333" spans="4:4" ht="15">
      <c r="D333" s="97"/>
    </row>
    <row r="334" spans="4:4" ht="15">
      <c r="D334" s="97"/>
    </row>
    <row r="335" spans="4:4" ht="15">
      <c r="D335" s="97"/>
    </row>
    <row r="336" spans="4:4" ht="15">
      <c r="D336" s="97"/>
    </row>
    <row r="337" spans="4:4" ht="15">
      <c r="D337" s="97"/>
    </row>
    <row r="338" spans="4:4" ht="15">
      <c r="D338" s="97"/>
    </row>
    <row r="339" spans="4:4" ht="15">
      <c r="D339" s="97"/>
    </row>
    <row r="340" spans="4:4" ht="15">
      <c r="D340" s="97"/>
    </row>
    <row r="341" spans="4:4" ht="15">
      <c r="D341" s="97"/>
    </row>
    <row r="342" spans="4:4" ht="15">
      <c r="D342" s="97"/>
    </row>
    <row r="343" spans="4:4" ht="15">
      <c r="D343" s="97"/>
    </row>
    <row r="344" spans="4:4" ht="15">
      <c r="D344" s="97"/>
    </row>
    <row r="345" spans="4:4" ht="15">
      <c r="D345" s="97"/>
    </row>
    <row r="346" spans="4:4" ht="15">
      <c r="D346" s="97"/>
    </row>
    <row r="347" spans="4:4" ht="15">
      <c r="D347" s="97"/>
    </row>
    <row r="348" spans="4:4" ht="15">
      <c r="D348" s="97"/>
    </row>
    <row r="349" spans="4:4" ht="15">
      <c r="D349" s="97"/>
    </row>
    <row r="350" spans="4:4" ht="15">
      <c r="D350" s="97"/>
    </row>
    <row r="351" spans="4:4" ht="15">
      <c r="D351" s="97"/>
    </row>
    <row r="352" spans="4:4" ht="15">
      <c r="D352" s="97"/>
    </row>
    <row r="353" spans="4:4" ht="15">
      <c r="D353" s="97"/>
    </row>
    <row r="354" spans="4:4" ht="15">
      <c r="D354" s="97"/>
    </row>
    <row r="355" spans="4:4" ht="15">
      <c r="D355" s="97"/>
    </row>
    <row r="356" spans="4:4" ht="15">
      <c r="D356" s="97"/>
    </row>
    <row r="357" spans="4:4" ht="15">
      <c r="D357" s="97"/>
    </row>
    <row r="358" spans="4:4" ht="15">
      <c r="D358" s="97"/>
    </row>
    <row r="359" spans="4:4" ht="15">
      <c r="D359" s="97"/>
    </row>
    <row r="360" spans="4:4" ht="15">
      <c r="D360" s="97"/>
    </row>
    <row r="361" spans="4:4" ht="15">
      <c r="D361" s="97"/>
    </row>
    <row r="362" spans="4:4" ht="15">
      <c r="D362" s="97"/>
    </row>
    <row r="363" spans="4:4" ht="15">
      <c r="D363" s="97"/>
    </row>
    <row r="364" spans="4:4" ht="15">
      <c r="D364" s="97"/>
    </row>
    <row r="365" spans="4:4" ht="15">
      <c r="D365" s="97"/>
    </row>
    <row r="366" spans="4:4" ht="15">
      <c r="D366" s="97"/>
    </row>
    <row r="367" spans="4:4" ht="15">
      <c r="D367" s="97"/>
    </row>
    <row r="368" spans="4:4" ht="15">
      <c r="D368" s="97"/>
    </row>
    <row r="369" spans="4:4" ht="15">
      <c r="D369" s="97"/>
    </row>
    <row r="370" spans="4:4" ht="15">
      <c r="D370" s="97"/>
    </row>
    <row r="371" spans="4:4" ht="15">
      <c r="D371" s="97"/>
    </row>
    <row r="372" spans="4:4" ht="15">
      <c r="D372" s="97"/>
    </row>
    <row r="373" spans="4:4" ht="15">
      <c r="D373" s="97"/>
    </row>
    <row r="374" spans="4:4" ht="15">
      <c r="D374" s="97"/>
    </row>
    <row r="375" spans="4:4" ht="15">
      <c r="D375" s="97"/>
    </row>
    <row r="376" spans="4:4" ht="15">
      <c r="D376" s="97"/>
    </row>
    <row r="377" spans="4:4" ht="15">
      <c r="D377" s="97"/>
    </row>
    <row r="378" spans="4:4" ht="15">
      <c r="D378" s="97"/>
    </row>
    <row r="379" spans="4:4" ht="15">
      <c r="D379" s="97"/>
    </row>
    <row r="380" spans="4:4" ht="15">
      <c r="D380" s="97"/>
    </row>
    <row r="381" spans="4:4" ht="15">
      <c r="D381" s="97"/>
    </row>
    <row r="382" spans="4:4" ht="15">
      <c r="D382" s="97"/>
    </row>
    <row r="383" spans="4:4" ht="15">
      <c r="D383" s="97"/>
    </row>
    <row r="384" spans="4:4" ht="15">
      <c r="D384" s="97"/>
    </row>
    <row r="385" spans="4:4" ht="15">
      <c r="D385" s="97"/>
    </row>
    <row r="386" spans="4:4" ht="15">
      <c r="D386" s="97"/>
    </row>
    <row r="387" spans="4:4" ht="15">
      <c r="D387" s="97"/>
    </row>
    <row r="388" spans="4:4" ht="15">
      <c r="D388" s="97"/>
    </row>
    <row r="389" spans="4:4" ht="15">
      <c r="D389" s="97"/>
    </row>
    <row r="390" spans="4:4" ht="15">
      <c r="D390" s="97"/>
    </row>
    <row r="391" spans="4:4" ht="15">
      <c r="D391" s="97"/>
    </row>
    <row r="392" spans="4:4" ht="15">
      <c r="D392" s="97"/>
    </row>
    <row r="393" spans="4:4" ht="15">
      <c r="D393" s="97"/>
    </row>
    <row r="394" spans="4:4" ht="15">
      <c r="D394" s="97"/>
    </row>
    <row r="395" spans="4:4" ht="15">
      <c r="D395" s="97"/>
    </row>
    <row r="396" spans="4:4" ht="15">
      <c r="D396" s="97"/>
    </row>
    <row r="397" spans="4:4" ht="15">
      <c r="D397" s="97"/>
    </row>
    <row r="398" spans="4:4" ht="15">
      <c r="D398" s="97"/>
    </row>
    <row r="399" spans="4:4" ht="15">
      <c r="D399" s="97"/>
    </row>
    <row r="400" spans="4:4" ht="15">
      <c r="D400" s="97"/>
    </row>
    <row r="401" spans="4:4" ht="15">
      <c r="D401" s="97"/>
    </row>
    <row r="402" spans="4:4" ht="15">
      <c r="D402" s="97"/>
    </row>
    <row r="403" spans="4:4" ht="15">
      <c r="D403" s="97"/>
    </row>
    <row r="404" spans="4:4" ht="15">
      <c r="D404" s="97"/>
    </row>
    <row r="405" spans="4:4" ht="15">
      <c r="D405" s="97"/>
    </row>
    <row r="406" spans="4:4" ht="15">
      <c r="D406" s="97"/>
    </row>
    <row r="407" spans="4:4" ht="15">
      <c r="D407" s="97"/>
    </row>
    <row r="408" spans="4:4" ht="15">
      <c r="D408" s="97"/>
    </row>
    <row r="409" spans="4:4" ht="15">
      <c r="D409" s="97"/>
    </row>
    <row r="410" spans="4:4" ht="15">
      <c r="D410" s="97"/>
    </row>
    <row r="411" spans="4:4" ht="15">
      <c r="D411" s="97"/>
    </row>
    <row r="412" spans="4:4" ht="15">
      <c r="D412" s="97"/>
    </row>
    <row r="413" spans="4:4" ht="15">
      <c r="D413" s="97"/>
    </row>
    <row r="414" spans="4:4" ht="15">
      <c r="D414" s="97"/>
    </row>
    <row r="415" spans="4:4" ht="15">
      <c r="D415" s="97"/>
    </row>
    <row r="416" spans="4:4" ht="15">
      <c r="D416" s="97"/>
    </row>
    <row r="417" spans="4:4" ht="15">
      <c r="D417" s="97"/>
    </row>
    <row r="418" spans="4:4" ht="15">
      <c r="D418" s="97"/>
    </row>
    <row r="419" spans="4:4" ht="15">
      <c r="D419" s="97"/>
    </row>
    <row r="420" spans="4:4" ht="15">
      <c r="D420" s="97"/>
    </row>
    <row r="421" spans="4:4" ht="15">
      <c r="D421" s="97"/>
    </row>
    <row r="422" spans="4:4" ht="15">
      <c r="D422" s="97"/>
    </row>
    <row r="423" spans="4:4" ht="15">
      <c r="D423" s="97"/>
    </row>
    <row r="424" spans="4:4" ht="15">
      <c r="D424" s="97"/>
    </row>
    <row r="425" spans="4:4" ht="15">
      <c r="D425" s="97"/>
    </row>
    <row r="426" spans="4:4" ht="15">
      <c r="D426" s="97"/>
    </row>
    <row r="427" spans="4:4" ht="15">
      <c r="D427" s="97"/>
    </row>
    <row r="428" spans="4:4" ht="15">
      <c r="D428" s="97"/>
    </row>
    <row r="429" spans="4:4" ht="15">
      <c r="D429" s="97"/>
    </row>
    <row r="430" spans="4:4" ht="15">
      <c r="D430" s="97"/>
    </row>
    <row r="431" spans="4:4" ht="15">
      <c r="D431" s="97"/>
    </row>
    <row r="432" spans="4:4" ht="15">
      <c r="D432" s="97"/>
    </row>
    <row r="433" spans="4:4" ht="15">
      <c r="D433" s="97"/>
    </row>
    <row r="434" spans="4:4" ht="15">
      <c r="D434" s="97"/>
    </row>
    <row r="435" spans="4:4" ht="15">
      <c r="D435" s="97"/>
    </row>
    <row r="436" spans="4:4" ht="15">
      <c r="D436" s="97"/>
    </row>
    <row r="437" spans="4:4" ht="15">
      <c r="D437" s="97"/>
    </row>
    <row r="438" spans="4:4" ht="15">
      <c r="D438" s="97"/>
    </row>
    <row r="439" spans="4:4" ht="15">
      <c r="D439" s="97"/>
    </row>
    <row r="440" spans="4:4" ht="15">
      <c r="D440" s="97"/>
    </row>
    <row r="441" spans="4:4" ht="15">
      <c r="D441" s="97"/>
    </row>
    <row r="442" spans="4:4" ht="15">
      <c r="D442" s="97"/>
    </row>
    <row r="443" spans="4:4" ht="15">
      <c r="D443" s="97"/>
    </row>
    <row r="444" spans="4:4" ht="15">
      <c r="D444" s="97"/>
    </row>
    <row r="445" spans="4:4" ht="15">
      <c r="D445" s="97"/>
    </row>
    <row r="446" spans="4:4" ht="15">
      <c r="D446" s="97"/>
    </row>
    <row r="447" spans="4:4" ht="15">
      <c r="D447" s="97"/>
    </row>
    <row r="448" spans="4:4" ht="15">
      <c r="D448" s="97"/>
    </row>
    <row r="449" spans="4:4" ht="15">
      <c r="D449" s="97"/>
    </row>
    <row r="450" spans="4:4" ht="15">
      <c r="D450" s="97"/>
    </row>
    <row r="451" spans="4:4" ht="15">
      <c r="D451" s="97"/>
    </row>
    <row r="452" spans="4:4" ht="15">
      <c r="D452" s="97"/>
    </row>
    <row r="453" spans="4:4" ht="15">
      <c r="D453" s="97"/>
    </row>
    <row r="454" spans="4:4" ht="15">
      <c r="D454" s="97"/>
    </row>
    <row r="455" spans="4:4" ht="15">
      <c r="D455" s="97"/>
    </row>
    <row r="456" spans="4:4" ht="15">
      <c r="D456" s="97"/>
    </row>
    <row r="457" spans="4:4" ht="15">
      <c r="D457" s="97"/>
    </row>
    <row r="458" spans="4:4" ht="15">
      <c r="D458" s="97"/>
    </row>
    <row r="459" spans="4:4" ht="15">
      <c r="D459" s="97"/>
    </row>
    <row r="460" spans="4:4" ht="15">
      <c r="D460" s="97"/>
    </row>
    <row r="461" spans="4:4" ht="15">
      <c r="D461" s="97"/>
    </row>
    <row r="462" spans="4:4" ht="15">
      <c r="D462" s="97"/>
    </row>
    <row r="463" spans="4:4" ht="15">
      <c r="D463" s="97"/>
    </row>
    <row r="464" spans="4:4" ht="15">
      <c r="D464" s="97"/>
    </row>
    <row r="465" spans="4:4" ht="15">
      <c r="D465" s="97"/>
    </row>
    <row r="466" spans="4:4" ht="15">
      <c r="D466" s="97"/>
    </row>
    <row r="467" spans="4:4" ht="15">
      <c r="D467" s="97"/>
    </row>
    <row r="468" spans="4:4" ht="15">
      <c r="D468" s="97"/>
    </row>
    <row r="469" spans="4:4" ht="15">
      <c r="D469" s="97"/>
    </row>
    <row r="470" spans="4:4" ht="15">
      <c r="D470" s="97"/>
    </row>
    <row r="471" spans="4:4" ht="15">
      <c r="D471" s="97"/>
    </row>
    <row r="472" spans="4:4" ht="15">
      <c r="D472" s="97"/>
    </row>
    <row r="473" spans="4:4" ht="15">
      <c r="D473" s="97"/>
    </row>
    <row r="474" spans="4:4" ht="15">
      <c r="D474" s="97"/>
    </row>
    <row r="475" spans="4:4" ht="15">
      <c r="D475" s="97"/>
    </row>
    <row r="476" spans="4:4" ht="15">
      <c r="D476" s="97"/>
    </row>
    <row r="477" spans="4:4" ht="15">
      <c r="D477" s="97"/>
    </row>
    <row r="478" spans="4:4" ht="15">
      <c r="D478" s="97"/>
    </row>
    <row r="479" spans="4:4" ht="15">
      <c r="D479" s="97"/>
    </row>
    <row r="480" spans="4:4" ht="15">
      <c r="D480" s="97"/>
    </row>
    <row r="481" spans="4:4" ht="15">
      <c r="D481" s="97"/>
    </row>
    <row r="482" spans="4:4" ht="15">
      <c r="D482" s="97"/>
    </row>
    <row r="483" spans="4:4" ht="15">
      <c r="D483" s="97"/>
    </row>
    <row r="484" spans="4:4" ht="15">
      <c r="D484" s="97"/>
    </row>
    <row r="485" spans="4:4" ht="15">
      <c r="D485" s="97"/>
    </row>
    <row r="486" spans="4:4" ht="15">
      <c r="D486" s="97"/>
    </row>
    <row r="487" spans="4:4" ht="15">
      <c r="D487" s="97"/>
    </row>
    <row r="488" spans="4:4" ht="15">
      <c r="D488" s="97"/>
    </row>
    <row r="489" spans="4:4" ht="15">
      <c r="D489" s="97"/>
    </row>
    <row r="490" spans="4:4" ht="15">
      <c r="D490" s="97"/>
    </row>
    <row r="491" spans="4:4" ht="15">
      <c r="D491" s="97"/>
    </row>
    <row r="492" spans="4:4" ht="15">
      <c r="D492" s="97"/>
    </row>
    <row r="493" spans="4:4" ht="15">
      <c r="D493" s="97"/>
    </row>
    <row r="494" spans="4:4" ht="15">
      <c r="D494" s="97"/>
    </row>
    <row r="495" spans="4:4" ht="15">
      <c r="D495" s="97"/>
    </row>
    <row r="496" spans="4:4" ht="15">
      <c r="D496" s="97"/>
    </row>
    <row r="497" spans="4:4" ht="15">
      <c r="D497" s="97"/>
    </row>
    <row r="498" spans="4:4" ht="15">
      <c r="D498" s="97"/>
    </row>
    <row r="499" spans="4:4" ht="15">
      <c r="D499" s="97"/>
    </row>
    <row r="500" spans="4:4" ht="15">
      <c r="D500" s="97"/>
    </row>
    <row r="501" spans="4:4" ht="15">
      <c r="D501" s="97"/>
    </row>
    <row r="502" spans="4:4" ht="15">
      <c r="D502" s="97"/>
    </row>
    <row r="503" spans="4:4" ht="15">
      <c r="D503" s="97"/>
    </row>
    <row r="504" spans="4:4" ht="15">
      <c r="D504" s="97"/>
    </row>
    <row r="505" spans="4:4" ht="15">
      <c r="D505" s="97"/>
    </row>
    <row r="506" spans="4:4" ht="15">
      <c r="D506" s="97"/>
    </row>
    <row r="507" spans="4:4" ht="15">
      <c r="D507" s="97"/>
    </row>
    <row r="508" spans="4:4" ht="15">
      <c r="D508" s="97"/>
    </row>
    <row r="509" spans="4:4" ht="15">
      <c r="D509" s="97"/>
    </row>
    <row r="510" spans="4:4" ht="15">
      <c r="D510" s="97"/>
    </row>
    <row r="511" spans="4:4" ht="15">
      <c r="D511" s="97"/>
    </row>
    <row r="512" spans="4:4" ht="15">
      <c r="D512" s="97"/>
    </row>
    <row r="513" spans="4:4" ht="15">
      <c r="D513" s="97"/>
    </row>
    <row r="514" spans="4:4" ht="15">
      <c r="D514" s="97"/>
    </row>
    <row r="515" spans="4:4" ht="15">
      <c r="D515" s="97"/>
    </row>
    <row r="516" spans="4:4" ht="15">
      <c r="D516" s="97"/>
    </row>
    <row r="517" spans="4:4" ht="15">
      <c r="D517" s="97"/>
    </row>
    <row r="518" spans="4:4" ht="15">
      <c r="D518" s="97"/>
    </row>
    <row r="519" spans="4:4" ht="15">
      <c r="D519" s="97"/>
    </row>
    <row r="520" spans="4:4" ht="15">
      <c r="D520" s="97"/>
    </row>
    <row r="521" spans="4:4" ht="15">
      <c r="D521" s="97"/>
    </row>
    <row r="522" spans="4:4" ht="15">
      <c r="D522" s="97"/>
    </row>
    <row r="523" spans="4:4" ht="15">
      <c r="D523" s="97"/>
    </row>
    <row r="524" spans="4:4" ht="15">
      <c r="D524" s="97"/>
    </row>
    <row r="525" spans="4:4" ht="15">
      <c r="D525" s="97"/>
    </row>
    <row r="526" spans="4:4" ht="15">
      <c r="D526" s="97"/>
    </row>
    <row r="527" spans="4:4" ht="15">
      <c r="D527" s="97"/>
    </row>
    <row r="528" spans="4:4" ht="15">
      <c r="D528" s="97"/>
    </row>
    <row r="529" spans="4:4" ht="15">
      <c r="D529" s="97"/>
    </row>
    <row r="530" spans="4:4" ht="15">
      <c r="D530" s="97"/>
    </row>
    <row r="531" spans="4:4" ht="15">
      <c r="D531" s="97"/>
    </row>
    <row r="532" spans="4:4" ht="15">
      <c r="D532" s="97"/>
    </row>
    <row r="533" spans="4:4" ht="15">
      <c r="D533" s="97"/>
    </row>
    <row r="534" spans="4:4" ht="15">
      <c r="D534" s="97"/>
    </row>
    <row r="535" spans="4:4" ht="15">
      <c r="D535" s="97"/>
    </row>
    <row r="536" spans="4:4" ht="15">
      <c r="D536" s="97"/>
    </row>
    <row r="537" spans="4:4" ht="15">
      <c r="D537" s="97"/>
    </row>
    <row r="538" spans="4:4" ht="15">
      <c r="D538" s="97"/>
    </row>
    <row r="539" spans="4:4" ht="15">
      <c r="D539" s="97"/>
    </row>
    <row r="540" spans="4:4" ht="15">
      <c r="D540" s="97"/>
    </row>
    <row r="541" spans="4:4" ht="15">
      <c r="D541" s="97"/>
    </row>
    <row r="542" spans="4:4" ht="15">
      <c r="D542" s="97"/>
    </row>
    <row r="543" spans="4:4" ht="15">
      <c r="D543" s="97"/>
    </row>
    <row r="544" spans="4:4" ht="15">
      <c r="D544" s="97"/>
    </row>
    <row r="545" spans="4:4" ht="15">
      <c r="D545" s="97"/>
    </row>
    <row r="546" spans="4:4" ht="15">
      <c r="D546" s="97"/>
    </row>
    <row r="547" spans="4:4" ht="15">
      <c r="D547" s="97"/>
    </row>
    <row r="548" spans="4:4" ht="15">
      <c r="D548" s="97"/>
    </row>
    <row r="549" spans="4:4" ht="15">
      <c r="D549" s="97"/>
    </row>
    <row r="550" spans="4:4" ht="15">
      <c r="D550" s="97"/>
    </row>
    <row r="551" spans="4:4" ht="15">
      <c r="D551" s="97"/>
    </row>
    <row r="552" spans="4:4" ht="15">
      <c r="D552" s="97"/>
    </row>
    <row r="553" spans="4:4" ht="15">
      <c r="D553" s="97"/>
    </row>
    <row r="554" spans="4:4" ht="15">
      <c r="D554" s="97"/>
    </row>
    <row r="555" spans="4:4" ht="15">
      <c r="D555" s="97"/>
    </row>
    <row r="556" spans="4:4" ht="15">
      <c r="D556" s="97"/>
    </row>
    <row r="557" spans="4:4" ht="15">
      <c r="D557" s="97"/>
    </row>
    <row r="558" spans="4:4" ht="15">
      <c r="D558" s="97"/>
    </row>
    <row r="559" spans="4:4" ht="15">
      <c r="D559" s="97"/>
    </row>
    <row r="560" spans="4:4" ht="15">
      <c r="D560" s="97"/>
    </row>
    <row r="561" spans="4:4" ht="15">
      <c r="D561" s="97"/>
    </row>
    <row r="562" spans="4:4" ht="15">
      <c r="D562" s="97"/>
    </row>
    <row r="563" spans="4:4" ht="15">
      <c r="D563" s="97"/>
    </row>
    <row r="564" spans="4:4" ht="15">
      <c r="D564" s="97"/>
    </row>
    <row r="565" spans="4:4" ht="15">
      <c r="D565" s="97"/>
    </row>
    <row r="566" spans="4:4" ht="15">
      <c r="D566" s="97"/>
    </row>
    <row r="567" spans="4:4" ht="15">
      <c r="D567" s="97"/>
    </row>
    <row r="568" spans="4:4" ht="15">
      <c r="D568" s="97"/>
    </row>
    <row r="569" spans="4:4" ht="15">
      <c r="D569" s="97"/>
    </row>
    <row r="570" spans="4:4" ht="15">
      <c r="D570" s="97"/>
    </row>
    <row r="571" spans="4:4" ht="15">
      <c r="D571" s="97"/>
    </row>
    <row r="572" spans="4:4" ht="15">
      <c r="D572" s="97"/>
    </row>
    <row r="573" spans="4:4" ht="15">
      <c r="D573" s="97"/>
    </row>
    <row r="574" spans="4:4" ht="15">
      <c r="D574" s="97"/>
    </row>
    <row r="575" spans="4:4" ht="15">
      <c r="D575" s="97"/>
    </row>
    <row r="576" spans="4:4" ht="15">
      <c r="D576" s="97"/>
    </row>
    <row r="577" spans="4:4" ht="15">
      <c r="D577" s="97"/>
    </row>
    <row r="578" spans="4:4" ht="15">
      <c r="D578" s="97"/>
    </row>
    <row r="579" spans="4:4" ht="15">
      <c r="D579" s="97"/>
    </row>
    <row r="580" spans="4:4" ht="15">
      <c r="D580" s="97"/>
    </row>
    <row r="581" spans="4:4" ht="15">
      <c r="D581" s="97"/>
    </row>
    <row r="582" spans="4:4" ht="15">
      <c r="D582" s="97"/>
    </row>
    <row r="583" spans="4:4" ht="15">
      <c r="D583" s="97"/>
    </row>
    <row r="584" spans="4:4" ht="15">
      <c r="D584" s="97"/>
    </row>
    <row r="585" spans="4:4" ht="15">
      <c r="D585" s="97"/>
    </row>
    <row r="586" spans="4:4" ht="15">
      <c r="D586" s="97"/>
    </row>
    <row r="587" spans="4:4" ht="15">
      <c r="D587" s="97"/>
    </row>
    <row r="588" spans="4:4" ht="15">
      <c r="D588" s="97"/>
    </row>
    <row r="589" spans="4:4" ht="15">
      <c r="D589" s="97"/>
    </row>
    <row r="590" spans="4:4" ht="15">
      <c r="D590" s="97"/>
    </row>
    <row r="591" spans="4:4" ht="15">
      <c r="D591" s="97"/>
    </row>
    <row r="592" spans="4:4" ht="15">
      <c r="D592" s="97"/>
    </row>
    <row r="593" spans="4:4" ht="15">
      <c r="D593" s="97"/>
    </row>
    <row r="594" spans="4:4" ht="15">
      <c r="D594" s="97"/>
    </row>
    <row r="595" spans="4:4" ht="15">
      <c r="D595" s="97"/>
    </row>
    <row r="596" spans="4:4" ht="15">
      <c r="D596" s="97"/>
    </row>
    <row r="597" spans="4:4" ht="15">
      <c r="D597" s="97"/>
    </row>
    <row r="598" spans="4:4" ht="15">
      <c r="D598" s="97"/>
    </row>
    <row r="599" spans="4:4" ht="15">
      <c r="D599" s="97"/>
    </row>
    <row r="600" spans="4:4" ht="15">
      <c r="D600" s="97"/>
    </row>
    <row r="601" spans="4:4" ht="15">
      <c r="D601" s="97"/>
    </row>
    <row r="602" spans="4:4" ht="15">
      <c r="D602" s="97"/>
    </row>
    <row r="603" spans="4:4" ht="15">
      <c r="D603" s="97"/>
    </row>
    <row r="604" spans="4:4" ht="15">
      <c r="D604" s="97"/>
    </row>
    <row r="605" spans="4:4" ht="15">
      <c r="D605" s="97"/>
    </row>
    <row r="606" spans="4:4" ht="15">
      <c r="D606" s="97"/>
    </row>
    <row r="607" spans="4:4" ht="15">
      <c r="D607" s="97"/>
    </row>
    <row r="608" spans="4:4" ht="15">
      <c r="D608" s="97"/>
    </row>
    <row r="609" spans="4:4" ht="15">
      <c r="D609" s="97"/>
    </row>
    <row r="610" spans="4:4" ht="15">
      <c r="D610" s="97"/>
    </row>
    <row r="611" spans="4:4" ht="15">
      <c r="D611" s="97"/>
    </row>
    <row r="612" spans="4:4" ht="15">
      <c r="D612" s="97"/>
    </row>
    <row r="613" spans="4:4" ht="15">
      <c r="D613" s="97"/>
    </row>
    <row r="614" spans="4:4" ht="15">
      <c r="D614" s="97"/>
    </row>
    <row r="615" spans="4:4" ht="15">
      <c r="D615" s="97"/>
    </row>
    <row r="616" spans="4:4" ht="15">
      <c r="D616" s="97"/>
    </row>
    <row r="617" spans="4:4" ht="15">
      <c r="D617" s="97"/>
    </row>
    <row r="618" spans="4:4" ht="15">
      <c r="D618" s="97"/>
    </row>
    <row r="619" spans="4:4" ht="15">
      <c r="D619" s="97"/>
    </row>
    <row r="620" spans="4:4" ht="15">
      <c r="D620" s="97"/>
    </row>
    <row r="621" spans="4:4" ht="15">
      <c r="D621" s="97"/>
    </row>
    <row r="622" spans="4:4" ht="15">
      <c r="D622" s="97"/>
    </row>
    <row r="623" spans="4:4" ht="15">
      <c r="D623" s="97"/>
    </row>
    <row r="624" spans="4:4" ht="15">
      <c r="D624" s="97"/>
    </row>
    <row r="625" spans="4:4" ht="15">
      <c r="D625" s="97"/>
    </row>
    <row r="626" spans="4:4" ht="15">
      <c r="D626" s="97"/>
    </row>
    <row r="627" spans="4:4" ht="15">
      <c r="D627" s="97"/>
    </row>
    <row r="628" spans="4:4" ht="15">
      <c r="D628" s="97"/>
    </row>
    <row r="629" spans="4:4" ht="15">
      <c r="D629" s="97"/>
    </row>
    <row r="630" spans="4:4" ht="15">
      <c r="D630" s="97"/>
    </row>
    <row r="631" spans="4:4" ht="15">
      <c r="D631" s="97"/>
    </row>
    <row r="632" spans="4:4" ht="15">
      <c r="D632" s="97"/>
    </row>
    <row r="633" spans="4:4" ht="15">
      <c r="D633" s="97"/>
    </row>
    <row r="634" spans="4:4" ht="15">
      <c r="D634" s="97"/>
    </row>
    <row r="635" spans="4:4" ht="15">
      <c r="D635" s="97"/>
    </row>
    <row r="636" spans="4:4" ht="15">
      <c r="D636" s="97"/>
    </row>
    <row r="637" spans="4:4" ht="15">
      <c r="D637" s="97"/>
    </row>
    <row r="638" spans="4:4" ht="15">
      <c r="D638" s="97"/>
    </row>
    <row r="639" spans="4:4" ht="15">
      <c r="D639" s="97"/>
    </row>
    <row r="640" spans="4:4" ht="15">
      <c r="D640" s="97"/>
    </row>
    <row r="641" spans="4:4" ht="15">
      <c r="D641" s="97"/>
    </row>
    <row r="642" spans="4:4" ht="15">
      <c r="D642" s="97"/>
    </row>
    <row r="643" spans="4:4" ht="15">
      <c r="D643" s="97"/>
    </row>
    <row r="644" spans="4:4" ht="15">
      <c r="D644" s="97"/>
    </row>
    <row r="645" spans="4:4" ht="15">
      <c r="D645" s="97"/>
    </row>
    <row r="646" spans="4:4" ht="15">
      <c r="D646" s="97"/>
    </row>
    <row r="647" spans="4:4" ht="15">
      <c r="D647" s="97"/>
    </row>
    <row r="648" spans="4:4" ht="15">
      <c r="D648" s="97"/>
    </row>
    <row r="649" spans="4:4" ht="15">
      <c r="D649" s="97"/>
    </row>
    <row r="650" spans="4:4" ht="15">
      <c r="D650" s="97"/>
    </row>
    <row r="651" spans="4:4" ht="15">
      <c r="D651" s="97"/>
    </row>
    <row r="652" spans="4:4" ht="15">
      <c r="D652" s="97"/>
    </row>
    <row r="653" spans="4:4" ht="15">
      <c r="D653" s="97"/>
    </row>
    <row r="654" spans="4:4" ht="15">
      <c r="D654" s="97"/>
    </row>
    <row r="655" spans="4:4" ht="15">
      <c r="D655" s="97"/>
    </row>
    <row r="656" spans="4:4" ht="15">
      <c r="D656" s="97"/>
    </row>
    <row r="657" spans="4:4" ht="15">
      <c r="D657" s="97"/>
    </row>
    <row r="658" spans="4:4" ht="15">
      <c r="D658" s="97"/>
    </row>
    <row r="659" spans="4:4" ht="15">
      <c r="D659" s="97"/>
    </row>
    <row r="660" spans="4:4" ht="15">
      <c r="D660" s="97"/>
    </row>
    <row r="661" spans="4:4" ht="15">
      <c r="D661" s="97"/>
    </row>
    <row r="662" spans="4:4" ht="15">
      <c r="D662" s="97"/>
    </row>
    <row r="663" spans="4:4" ht="15">
      <c r="D663" s="97"/>
    </row>
    <row r="664" spans="4:4" ht="15">
      <c r="D664" s="97"/>
    </row>
    <row r="665" spans="4:4" ht="15">
      <c r="D665" s="97"/>
    </row>
    <row r="666" spans="4:4" ht="15">
      <c r="D666" s="97"/>
    </row>
    <row r="667" spans="4:4" ht="15">
      <c r="D667" s="97"/>
    </row>
    <row r="668" spans="4:4" ht="15">
      <c r="D668" s="97"/>
    </row>
    <row r="669" spans="4:4" ht="15">
      <c r="D669" s="97"/>
    </row>
    <row r="670" spans="4:4" ht="15">
      <c r="D670" s="97"/>
    </row>
    <row r="671" spans="4:4" ht="15">
      <c r="D671" s="97"/>
    </row>
    <row r="672" spans="4:4" ht="15">
      <c r="D672" s="97"/>
    </row>
    <row r="673" spans="4:4" ht="15">
      <c r="D673" s="97"/>
    </row>
    <row r="674" spans="4:4" ht="15">
      <c r="D674" s="97"/>
    </row>
    <row r="675" spans="4:4" ht="15">
      <c r="D675" s="97"/>
    </row>
    <row r="676" spans="4:4" ht="15">
      <c r="D676" s="97"/>
    </row>
    <row r="677" spans="4:4" ht="15">
      <c r="D677" s="97"/>
    </row>
    <row r="678" spans="4:4" ht="15">
      <c r="D678" s="97"/>
    </row>
    <row r="679" spans="4:4" ht="15">
      <c r="D679" s="97"/>
    </row>
    <row r="680" spans="4:4" ht="15">
      <c r="D680" s="97"/>
    </row>
    <row r="681" spans="4:4" ht="15">
      <c r="D681" s="97"/>
    </row>
    <row r="682" spans="4:4" ht="15">
      <c r="D682" s="97"/>
    </row>
    <row r="683" spans="4:4" ht="15">
      <c r="D683" s="97"/>
    </row>
    <row r="684" spans="4:4" ht="15">
      <c r="D684" s="97"/>
    </row>
    <row r="685" spans="4:4" ht="15">
      <c r="D685" s="97"/>
    </row>
    <row r="686" spans="4:4" ht="15">
      <c r="D686" s="97"/>
    </row>
    <row r="687" spans="4:4" ht="15">
      <c r="D687" s="97"/>
    </row>
    <row r="688" spans="4:4" ht="15">
      <c r="D688" s="97"/>
    </row>
    <row r="689" spans="4:4" ht="15">
      <c r="D689" s="97"/>
    </row>
    <row r="690" spans="4:4" ht="15">
      <c r="D690" s="97"/>
    </row>
    <row r="691" spans="4:4" ht="15">
      <c r="D691" s="97"/>
    </row>
    <row r="692" spans="4:4" ht="15">
      <c r="D692" s="97"/>
    </row>
    <row r="693" spans="4:4" ht="15">
      <c r="D693" s="97"/>
    </row>
    <row r="694" spans="4:4" ht="15">
      <c r="D694" s="97"/>
    </row>
    <row r="695" spans="4:4" ht="15">
      <c r="D695" s="97"/>
    </row>
    <row r="696" spans="4:4" ht="15">
      <c r="D696" s="97"/>
    </row>
    <row r="697" spans="4:4" ht="15">
      <c r="D697" s="97"/>
    </row>
    <row r="698" spans="4:4" ht="15">
      <c r="D698" s="97"/>
    </row>
    <row r="699" spans="4:4" ht="15">
      <c r="D699" s="97"/>
    </row>
    <row r="700" spans="4:4" ht="15">
      <c r="D700" s="97"/>
    </row>
    <row r="701" spans="4:4" ht="15">
      <c r="D701" s="97"/>
    </row>
    <row r="702" spans="4:4" ht="15">
      <c r="D702" s="97"/>
    </row>
    <row r="703" spans="4:4" ht="15">
      <c r="D703" s="97"/>
    </row>
    <row r="704" spans="4:4" ht="15">
      <c r="D704" s="97"/>
    </row>
    <row r="705" spans="4:4" ht="15">
      <c r="D705" s="97"/>
    </row>
    <row r="706" spans="4:4" ht="15">
      <c r="D706" s="97"/>
    </row>
    <row r="707" spans="4:4" ht="15">
      <c r="D707" s="97"/>
    </row>
    <row r="708" spans="4:4" ht="15">
      <c r="D708" s="97"/>
    </row>
    <row r="709" spans="4:4" ht="15">
      <c r="D709" s="97"/>
    </row>
    <row r="710" spans="4:4" ht="15">
      <c r="D710" s="97"/>
    </row>
    <row r="711" spans="4:4" ht="15">
      <c r="D711" s="97"/>
    </row>
    <row r="712" spans="4:4" ht="15">
      <c r="D712" s="97"/>
    </row>
    <row r="713" spans="4:4" ht="15">
      <c r="D713" s="97"/>
    </row>
    <row r="714" spans="4:4" ht="15">
      <c r="D714" s="97"/>
    </row>
    <row r="715" spans="4:4" ht="15">
      <c r="D715" s="97"/>
    </row>
    <row r="716" spans="4:4" ht="15">
      <c r="D716" s="97"/>
    </row>
    <row r="717" spans="4:4" ht="15">
      <c r="D717" s="97"/>
    </row>
    <row r="718" spans="4:4" ht="15">
      <c r="D718" s="97"/>
    </row>
    <row r="719" spans="4:4" ht="15">
      <c r="D719" s="97"/>
    </row>
    <row r="720" spans="4:4" ht="15">
      <c r="D720" s="97"/>
    </row>
    <row r="721" spans="4:4" ht="15">
      <c r="D721" s="97"/>
    </row>
    <row r="722" spans="4:4" ht="15">
      <c r="D722" s="97"/>
    </row>
    <row r="723" spans="4:4" ht="15">
      <c r="D723" s="97"/>
    </row>
    <row r="724" spans="4:4" ht="15">
      <c r="D724" s="97"/>
    </row>
    <row r="725" spans="4:4" ht="15">
      <c r="D725" s="97"/>
    </row>
    <row r="726" spans="4:4" ht="15">
      <c r="D726" s="97"/>
    </row>
    <row r="727" spans="4:4" ht="15">
      <c r="D727" s="97"/>
    </row>
    <row r="728" spans="4:4" ht="15">
      <c r="D728" s="97"/>
    </row>
    <row r="729" spans="4:4" ht="15">
      <c r="D729" s="97"/>
    </row>
    <row r="730" spans="4:4" ht="15">
      <c r="D730" s="97"/>
    </row>
    <row r="731" spans="4:4" ht="15">
      <c r="D731" s="97"/>
    </row>
    <row r="732" spans="4:4" ht="15">
      <c r="D732" s="97"/>
    </row>
    <row r="733" spans="4:4" ht="15">
      <c r="D733" s="97"/>
    </row>
    <row r="734" spans="4:4" ht="15">
      <c r="D734" s="97"/>
    </row>
    <row r="735" spans="4:4" ht="15">
      <c r="D735" s="97"/>
    </row>
    <row r="736" spans="4:4" ht="15">
      <c r="D736" s="97"/>
    </row>
    <row r="737" spans="4:4" ht="15">
      <c r="D737" s="97"/>
    </row>
    <row r="738" spans="4:4" ht="15">
      <c r="D738" s="97"/>
    </row>
    <row r="739" spans="4:4" ht="15">
      <c r="D739" s="97"/>
    </row>
    <row r="740" spans="4:4" ht="15">
      <c r="D740" s="97"/>
    </row>
    <row r="741" spans="4:4" ht="15">
      <c r="D741" s="97"/>
    </row>
    <row r="742" spans="4:4" ht="15">
      <c r="D742" s="97"/>
    </row>
    <row r="743" spans="4:4" ht="15">
      <c r="D743" s="97"/>
    </row>
    <row r="744" spans="4:4" ht="15">
      <c r="D744" s="97"/>
    </row>
    <row r="745" spans="4:4" ht="15">
      <c r="D745" s="97"/>
    </row>
    <row r="746" spans="4:4" ht="15">
      <c r="D746" s="97"/>
    </row>
    <row r="747" spans="4:4" ht="15">
      <c r="D747" s="97"/>
    </row>
    <row r="748" spans="4:4" ht="15">
      <c r="D748" s="97"/>
    </row>
    <row r="749" spans="4:4" ht="15">
      <c r="D749" s="97"/>
    </row>
    <row r="750" spans="4:4" ht="15">
      <c r="D750" s="97"/>
    </row>
    <row r="751" spans="4:4" ht="15">
      <c r="D751" s="97"/>
    </row>
    <row r="752" spans="4:4" ht="15">
      <c r="D752" s="97"/>
    </row>
    <row r="753" spans="4:4" ht="15">
      <c r="D753" s="97"/>
    </row>
    <row r="754" spans="4:4" ht="15">
      <c r="D754" s="97"/>
    </row>
    <row r="755" spans="4:4" ht="15">
      <c r="D755" s="97"/>
    </row>
    <row r="756" spans="4:4" ht="15">
      <c r="D756" s="97"/>
    </row>
    <row r="757" spans="4:4" ht="15">
      <c r="D757" s="97"/>
    </row>
    <row r="758" spans="4:4" ht="15">
      <c r="D758" s="97"/>
    </row>
    <row r="759" spans="4:4" ht="15">
      <c r="D759" s="97"/>
    </row>
    <row r="760" spans="4:4" ht="15">
      <c r="D760" s="97"/>
    </row>
    <row r="761" spans="4:4" ht="15">
      <c r="D761" s="97"/>
    </row>
    <row r="762" spans="4:4" ht="15">
      <c r="D762" s="97"/>
    </row>
    <row r="763" spans="4:4" ht="15">
      <c r="D763" s="97"/>
    </row>
    <row r="764" spans="4:4" ht="15">
      <c r="D764" s="97"/>
    </row>
    <row r="765" spans="4:4" ht="15">
      <c r="D765" s="97"/>
    </row>
    <row r="766" spans="4:4" ht="15">
      <c r="D766" s="97"/>
    </row>
    <row r="767" spans="4:4" ht="15">
      <c r="D767" s="97"/>
    </row>
    <row r="768" spans="4:4" ht="15">
      <c r="D768" s="97"/>
    </row>
    <row r="769" spans="4:4" ht="15">
      <c r="D769" s="97"/>
    </row>
    <row r="770" spans="4:4" ht="15">
      <c r="D770" s="97"/>
    </row>
    <row r="771" spans="4:4" ht="15">
      <c r="D771" s="97"/>
    </row>
    <row r="772" spans="4:4" ht="15">
      <c r="D772" s="97"/>
    </row>
    <row r="773" spans="4:4" ht="15">
      <c r="D773" s="97"/>
    </row>
    <row r="774" spans="4:4" ht="15">
      <c r="D774" s="97"/>
    </row>
    <row r="775" spans="4:4" ht="15">
      <c r="D775" s="97"/>
    </row>
    <row r="776" spans="4:4" ht="15">
      <c r="D776" s="97"/>
    </row>
    <row r="777" spans="4:4" ht="15">
      <c r="D777" s="97"/>
    </row>
    <row r="778" spans="4:4" ht="15">
      <c r="D778" s="97"/>
    </row>
    <row r="779" spans="4:4" ht="15">
      <c r="D779" s="97"/>
    </row>
    <row r="780" spans="4:4" ht="15">
      <c r="D780" s="97"/>
    </row>
    <row r="781" spans="4:4" ht="15">
      <c r="D781" s="97"/>
    </row>
    <row r="782" spans="4:4" ht="15">
      <c r="D782" s="97"/>
    </row>
    <row r="783" spans="4:4" ht="15">
      <c r="D783" s="97"/>
    </row>
    <row r="784" spans="4:4" ht="15">
      <c r="D784" s="97"/>
    </row>
    <row r="785" spans="4:4" ht="15">
      <c r="D785" s="97"/>
    </row>
    <row r="786" spans="4:4" ht="15">
      <c r="D786" s="97"/>
    </row>
    <row r="787" spans="4:4" ht="15">
      <c r="D787" s="97"/>
    </row>
    <row r="788" spans="4:4" ht="15">
      <c r="D788" s="97"/>
    </row>
    <row r="789" spans="4:4" ht="15">
      <c r="D789" s="97"/>
    </row>
    <row r="790" spans="4:4" ht="15">
      <c r="D790" s="97"/>
    </row>
    <row r="791" spans="4:4" ht="15">
      <c r="D791" s="97"/>
    </row>
    <row r="792" spans="4:4" ht="15">
      <c r="D792" s="97"/>
    </row>
    <row r="793" spans="4:4" ht="15">
      <c r="D793" s="97"/>
    </row>
    <row r="794" spans="4:4" ht="15">
      <c r="D794" s="97"/>
    </row>
    <row r="795" spans="4:4" ht="15">
      <c r="D795" s="97"/>
    </row>
    <row r="796" spans="4:4" ht="15">
      <c r="D796" s="97"/>
    </row>
    <row r="797" spans="4:4" ht="15">
      <c r="D797" s="97"/>
    </row>
    <row r="798" spans="4:4" ht="15">
      <c r="D798" s="97"/>
    </row>
    <row r="799" spans="4:4" ht="15">
      <c r="D799" s="97"/>
    </row>
    <row r="800" spans="4:4" ht="15">
      <c r="D800" s="97"/>
    </row>
    <row r="801" spans="4:4" ht="15">
      <c r="D801" s="97"/>
    </row>
    <row r="802" spans="4:4" ht="15">
      <c r="D802" s="97"/>
    </row>
    <row r="803" spans="4:4" ht="15">
      <c r="D803" s="97"/>
    </row>
    <row r="804" spans="4:4" ht="15">
      <c r="D804" s="97"/>
    </row>
    <row r="805" spans="4:4" ht="15">
      <c r="D805" s="97"/>
    </row>
    <row r="806" spans="4:4" ht="15">
      <c r="D806" s="97"/>
    </row>
    <row r="807" spans="4:4" ht="15">
      <c r="D807" s="97"/>
    </row>
    <row r="808" spans="4:4" ht="15">
      <c r="D808" s="97"/>
    </row>
    <row r="809" spans="4:4" ht="15">
      <c r="D809" s="97"/>
    </row>
    <row r="810" spans="4:4" ht="15">
      <c r="D810" s="97"/>
    </row>
    <row r="811" spans="4:4" ht="15">
      <c r="D811" s="97"/>
    </row>
    <row r="812" spans="4:4" ht="15">
      <c r="D812" s="97"/>
    </row>
    <row r="813" spans="4:4" ht="15">
      <c r="D813" s="97"/>
    </row>
    <row r="814" spans="4:4" ht="15">
      <c r="D814" s="97"/>
    </row>
    <row r="815" spans="4:4" ht="15">
      <c r="D815" s="97"/>
    </row>
    <row r="816" spans="4:4" ht="15">
      <c r="D816" s="97"/>
    </row>
    <row r="817" spans="4:4" ht="15">
      <c r="D817" s="97"/>
    </row>
    <row r="818" spans="4:4" ht="15">
      <c r="D818" s="97"/>
    </row>
    <row r="819" spans="4:4" ht="15">
      <c r="D819" s="97"/>
    </row>
    <row r="820" spans="4:4" ht="15">
      <c r="D820" s="97"/>
    </row>
    <row r="821" spans="4:4" ht="15">
      <c r="D821" s="97"/>
    </row>
    <row r="822" spans="4:4" ht="15">
      <c r="D822" s="97"/>
    </row>
    <row r="823" spans="4:4" ht="15">
      <c r="D823" s="97"/>
    </row>
    <row r="824" spans="4:4" ht="15">
      <c r="D824" s="97"/>
    </row>
    <row r="825" spans="4:4" ht="15">
      <c r="D825" s="97"/>
    </row>
    <row r="826" spans="4:4" ht="15">
      <c r="D826" s="97"/>
    </row>
    <row r="827" spans="4:4" ht="15">
      <c r="D827" s="97"/>
    </row>
    <row r="828" spans="4:4" ht="15">
      <c r="D828" s="97"/>
    </row>
    <row r="829" spans="4:4" ht="15">
      <c r="D829" s="97"/>
    </row>
    <row r="830" spans="4:4" ht="15">
      <c r="D830" s="97"/>
    </row>
    <row r="831" spans="4:4" ht="15">
      <c r="D831" s="97"/>
    </row>
    <row r="832" spans="4:4" ht="15">
      <c r="D832" s="97"/>
    </row>
    <row r="833" spans="4:4" ht="15">
      <c r="D833" s="97"/>
    </row>
    <row r="834" spans="4:4" ht="15">
      <c r="D834" s="97"/>
    </row>
    <row r="835" spans="4:4" ht="15">
      <c r="D835" s="97"/>
    </row>
    <row r="836" spans="4:4" ht="15">
      <c r="D836" s="97"/>
    </row>
    <row r="837" spans="4:4" ht="15">
      <c r="D837" s="97"/>
    </row>
    <row r="838" spans="4:4" ht="15">
      <c r="D838" s="97"/>
    </row>
    <row r="839" spans="4:4" ht="15">
      <c r="D839" s="97"/>
    </row>
    <row r="840" spans="4:4" ht="15">
      <c r="D840" s="97"/>
    </row>
    <row r="841" spans="4:4" ht="15">
      <c r="D841" s="97"/>
    </row>
    <row r="842" spans="4:4" ht="15">
      <c r="D842" s="97"/>
    </row>
    <row r="843" spans="4:4" ht="15">
      <c r="D843" s="97"/>
    </row>
    <row r="844" spans="4:4" ht="15">
      <c r="D844" s="97"/>
    </row>
    <row r="845" spans="4:4" ht="15">
      <c r="D845" s="97"/>
    </row>
    <row r="846" spans="4:4" ht="15">
      <c r="D846" s="97"/>
    </row>
    <row r="847" spans="4:4" ht="15">
      <c r="D847" s="97"/>
    </row>
    <row r="848" spans="4:4" ht="15">
      <c r="D848" s="97"/>
    </row>
    <row r="849" spans="4:4" ht="15">
      <c r="D849" s="97"/>
    </row>
    <row r="850" spans="4:4" ht="15">
      <c r="D850" s="97"/>
    </row>
    <row r="851" spans="4:4" ht="15">
      <c r="D851" s="97"/>
    </row>
    <row r="852" spans="4:4" ht="15">
      <c r="D852" s="97"/>
    </row>
    <row r="853" spans="4:4" ht="15">
      <c r="D853" s="97"/>
    </row>
    <row r="854" spans="4:4" ht="15">
      <c r="D854" s="97"/>
    </row>
    <row r="855" spans="4:4" ht="15">
      <c r="D855" s="97"/>
    </row>
    <row r="856" spans="4:4" ht="15">
      <c r="D856" s="97"/>
    </row>
    <row r="857" spans="4:4" ht="15">
      <c r="D857" s="97"/>
    </row>
    <row r="858" spans="4:4" ht="15">
      <c r="D858" s="97"/>
    </row>
    <row r="859" spans="4:4" ht="15">
      <c r="D859" s="97"/>
    </row>
    <row r="860" spans="4:4" ht="15">
      <c r="D860" s="97"/>
    </row>
    <row r="861" spans="4:4" ht="15">
      <c r="D861" s="97"/>
    </row>
    <row r="862" spans="4:4" ht="15">
      <c r="D862" s="97"/>
    </row>
    <row r="863" spans="4:4" ht="15">
      <c r="D863" s="97"/>
    </row>
    <row r="864" spans="4:4" ht="15">
      <c r="D864" s="97"/>
    </row>
    <row r="865" spans="4:4" ht="15">
      <c r="D865" s="97"/>
    </row>
    <row r="866" spans="4:4" ht="15">
      <c r="D866" s="97"/>
    </row>
    <row r="867" spans="4:4" ht="15">
      <c r="D867" s="97"/>
    </row>
    <row r="868" spans="4:4" ht="15">
      <c r="D868" s="97"/>
    </row>
    <row r="869" spans="4:4" ht="15">
      <c r="D869" s="97"/>
    </row>
    <row r="870" spans="4:4" ht="15">
      <c r="D870" s="97"/>
    </row>
    <row r="871" spans="4:4" ht="15">
      <c r="D871" s="97"/>
    </row>
    <row r="872" spans="4:4" ht="15">
      <c r="D872" s="97"/>
    </row>
    <row r="873" spans="4:4" ht="15">
      <c r="D873" s="97"/>
    </row>
    <row r="874" spans="4:4" ht="15">
      <c r="D874" s="97"/>
    </row>
    <row r="875" spans="4:4" ht="15">
      <c r="D875" s="97"/>
    </row>
    <row r="876" spans="4:4" ht="15">
      <c r="D876" s="97"/>
    </row>
    <row r="877" spans="4:4" ht="15">
      <c r="D877" s="97"/>
    </row>
    <row r="878" spans="4:4" ht="15">
      <c r="D878" s="97"/>
    </row>
    <row r="879" spans="4:4" ht="15">
      <c r="D879" s="97"/>
    </row>
    <row r="880" spans="4:4" ht="15">
      <c r="D880" s="97"/>
    </row>
    <row r="881" spans="4:4" ht="15">
      <c r="D881" s="97"/>
    </row>
    <row r="882" spans="4:4" ht="15">
      <c r="D882" s="97"/>
    </row>
    <row r="883" spans="4:4" ht="15">
      <c r="D883" s="97"/>
    </row>
    <row r="884" spans="4:4" ht="15">
      <c r="D884" s="97"/>
    </row>
    <row r="885" spans="4:4" ht="15">
      <c r="D885" s="97"/>
    </row>
    <row r="886" spans="4:4" ht="15">
      <c r="D886" s="97"/>
    </row>
    <row r="887" spans="4:4" ht="15">
      <c r="D887" s="97"/>
    </row>
    <row r="888" spans="4:4" ht="15">
      <c r="D888" s="97"/>
    </row>
    <row r="889" spans="4:4" ht="15">
      <c r="D889" s="97"/>
    </row>
    <row r="890" spans="4:4" ht="15">
      <c r="D890" s="97"/>
    </row>
    <row r="891" spans="4:4" ht="15">
      <c r="D891" s="97"/>
    </row>
    <row r="892" spans="4:4" ht="15">
      <c r="D892" s="97"/>
    </row>
    <row r="893" spans="4:4" ht="15">
      <c r="D893" s="97"/>
    </row>
    <row r="894" spans="4:4" ht="15">
      <c r="D894" s="97"/>
    </row>
    <row r="895" spans="4:4" ht="15">
      <c r="D895" s="97"/>
    </row>
    <row r="896" spans="4:4" ht="15">
      <c r="D896" s="97"/>
    </row>
    <row r="897" spans="4:4" ht="15">
      <c r="D897" s="97"/>
    </row>
    <row r="898" spans="4:4" ht="15">
      <c r="D898" s="97"/>
    </row>
    <row r="899" spans="4:4" ht="15">
      <c r="D899" s="97"/>
    </row>
    <row r="900" spans="4:4" ht="15">
      <c r="D900" s="97"/>
    </row>
    <row r="901" spans="4:4" ht="15">
      <c r="D901" s="97"/>
    </row>
    <row r="902" spans="4:4" ht="15">
      <c r="D902" s="97"/>
    </row>
    <row r="903" spans="4:4" ht="15">
      <c r="D903" s="97"/>
    </row>
    <row r="904" spans="4:4" ht="15">
      <c r="D904" s="97"/>
    </row>
    <row r="905" spans="4:4" ht="15">
      <c r="D905" s="97"/>
    </row>
    <row r="906" spans="4:4" ht="15">
      <c r="D906" s="97"/>
    </row>
    <row r="907" spans="4:4" ht="15">
      <c r="D907" s="97"/>
    </row>
    <row r="908" spans="4:4" ht="15">
      <c r="D908" s="97"/>
    </row>
    <row r="909" spans="4:4" ht="15">
      <c r="D909" s="97"/>
    </row>
    <row r="910" spans="4:4" ht="15">
      <c r="D910" s="97"/>
    </row>
    <row r="911" spans="4:4" ht="15">
      <c r="D911" s="97"/>
    </row>
    <row r="912" spans="4:4" ht="15">
      <c r="D912" s="97"/>
    </row>
    <row r="913" spans="4:4" ht="15">
      <c r="D913" s="97"/>
    </row>
    <row r="914" spans="4:4" ht="15">
      <c r="D914" s="97"/>
    </row>
    <row r="915" spans="4:4" ht="15">
      <c r="D915" s="97"/>
    </row>
    <row r="916" spans="4:4" ht="15">
      <c r="D916" s="97"/>
    </row>
    <row r="917" spans="4:4" ht="15">
      <c r="D917" s="97"/>
    </row>
    <row r="918" spans="4:4" ht="15">
      <c r="D918" s="97"/>
    </row>
    <row r="919" spans="4:4" ht="15">
      <c r="D919" s="97"/>
    </row>
    <row r="920" spans="4:4" ht="15">
      <c r="D920" s="97"/>
    </row>
    <row r="921" spans="4:4" ht="15">
      <c r="D921" s="97"/>
    </row>
    <row r="922" spans="4:4" ht="15">
      <c r="D922" s="97"/>
    </row>
    <row r="923" spans="4:4" ht="15">
      <c r="D923" s="97"/>
    </row>
    <row r="924" spans="4:4" ht="15">
      <c r="D924" s="97"/>
    </row>
    <row r="925" spans="4:4" ht="15">
      <c r="D925" s="97"/>
    </row>
    <row r="926" spans="4:4" ht="15">
      <c r="D926" s="97"/>
    </row>
    <row r="927" spans="4:4" ht="15">
      <c r="D927" s="97"/>
    </row>
    <row r="928" spans="4:4" ht="15">
      <c r="D928" s="97"/>
    </row>
    <row r="929" spans="4:4" ht="15">
      <c r="D929" s="97"/>
    </row>
    <row r="930" spans="4:4" ht="15">
      <c r="D930" s="97"/>
    </row>
    <row r="931" spans="4:4" ht="15">
      <c r="D931" s="97"/>
    </row>
    <row r="932" spans="4:4" ht="15">
      <c r="D932" s="97"/>
    </row>
    <row r="933" spans="4:4" ht="15">
      <c r="D933" s="97"/>
    </row>
    <row r="934" spans="4:4" ht="15">
      <c r="D934" s="97"/>
    </row>
    <row r="935" spans="4:4" ht="15">
      <c r="D935" s="97"/>
    </row>
    <row r="936" spans="4:4" ht="15">
      <c r="D936" s="97"/>
    </row>
    <row r="937" spans="4:4" ht="15">
      <c r="D937" s="97"/>
    </row>
    <row r="938" spans="4:4" ht="15">
      <c r="D938" s="97"/>
    </row>
    <row r="939" spans="4:4" ht="15">
      <c r="D939" s="97"/>
    </row>
    <row r="940" spans="4:4" ht="15">
      <c r="D940" s="97"/>
    </row>
    <row r="941" spans="4:4" ht="15">
      <c r="D941" s="97"/>
    </row>
    <row r="942" spans="4:4" ht="15">
      <c r="D942" s="97"/>
    </row>
    <row r="943" spans="4:4" ht="15">
      <c r="D943" s="97"/>
    </row>
    <row r="944" spans="4:4" ht="15">
      <c r="D944" s="97"/>
    </row>
    <row r="945" spans="4:4" ht="15">
      <c r="D945" s="97"/>
    </row>
    <row r="946" spans="4:4" ht="15">
      <c r="D946" s="97"/>
    </row>
    <row r="947" spans="4:4" ht="15">
      <c r="D947" s="97"/>
    </row>
    <row r="948" spans="4:4" ht="15">
      <c r="D948" s="97"/>
    </row>
    <row r="949" spans="4:4" ht="15">
      <c r="D949" s="97"/>
    </row>
    <row r="950" spans="4:4" ht="15">
      <c r="D950" s="97"/>
    </row>
    <row r="951" spans="4:4" ht="15">
      <c r="D951" s="97"/>
    </row>
    <row r="952" spans="4:4" ht="15">
      <c r="D952" s="97"/>
    </row>
    <row r="953" spans="4:4" ht="15">
      <c r="D953" s="97"/>
    </row>
    <row r="954" spans="4:4" ht="15">
      <c r="D954" s="97"/>
    </row>
    <row r="955" spans="4:4" ht="15">
      <c r="D955" s="97"/>
    </row>
    <row r="956" spans="4:4" ht="15">
      <c r="D956" s="97"/>
    </row>
    <row r="957" spans="4:4" ht="15">
      <c r="D957" s="97"/>
    </row>
    <row r="958" spans="4:4" ht="15">
      <c r="D958" s="97"/>
    </row>
    <row r="959" spans="4:4" ht="15">
      <c r="D959" s="97"/>
    </row>
    <row r="960" spans="4:4" ht="15">
      <c r="D960" s="97"/>
    </row>
    <row r="961" spans="4:4" ht="15">
      <c r="D961" s="97"/>
    </row>
    <row r="962" spans="4:4" ht="15">
      <c r="D962" s="97"/>
    </row>
    <row r="963" spans="4:4" ht="15">
      <c r="D963" s="97"/>
    </row>
    <row r="964" spans="4:4" ht="15">
      <c r="D964" s="97"/>
    </row>
    <row r="965" spans="4:4" ht="15">
      <c r="D965" s="97"/>
    </row>
    <row r="966" spans="4:4" ht="15">
      <c r="D966" s="97"/>
    </row>
    <row r="967" spans="4:4" ht="15">
      <c r="D967" s="97"/>
    </row>
    <row r="968" spans="4:4" ht="15">
      <c r="D968" s="97"/>
    </row>
    <row r="969" spans="4:4" ht="15">
      <c r="D969" s="97"/>
    </row>
    <row r="970" spans="4:4" ht="15">
      <c r="D970" s="97"/>
    </row>
    <row r="971" spans="4:4" ht="15">
      <c r="D971" s="97"/>
    </row>
    <row r="972" spans="4:4" ht="15">
      <c r="D972" s="97"/>
    </row>
    <row r="973" spans="4:4" ht="15">
      <c r="D973" s="97"/>
    </row>
    <row r="974" spans="4:4" ht="15">
      <c r="D974" s="97"/>
    </row>
    <row r="975" spans="4:4" ht="15">
      <c r="D975" s="97"/>
    </row>
    <row r="976" spans="4:4" ht="15">
      <c r="D976" s="97"/>
    </row>
    <row r="977" spans="4:4" ht="15">
      <c r="D977" s="97"/>
    </row>
    <row r="978" spans="4:4" ht="15">
      <c r="D978" s="97"/>
    </row>
    <row r="979" spans="4:4" ht="15">
      <c r="D979" s="97"/>
    </row>
    <row r="980" spans="4:4" ht="15">
      <c r="D980" s="97"/>
    </row>
    <row r="981" spans="4:4" ht="15">
      <c r="D981" s="97"/>
    </row>
    <row r="982" spans="4:4" ht="15">
      <c r="D982" s="97"/>
    </row>
    <row r="983" spans="4:4" ht="15">
      <c r="D983" s="97"/>
    </row>
    <row r="984" spans="4:4" ht="15">
      <c r="D984" s="97"/>
    </row>
    <row r="985" spans="4:4" ht="15">
      <c r="D985" s="97"/>
    </row>
    <row r="986" spans="4:4" ht="15">
      <c r="D986" s="97"/>
    </row>
    <row r="987" spans="4:4" ht="15">
      <c r="D987" s="97"/>
    </row>
    <row r="988" spans="4:4" ht="15">
      <c r="D988" s="97"/>
    </row>
    <row r="989" spans="4:4" ht="15">
      <c r="D989" s="97"/>
    </row>
    <row r="990" spans="4:4" ht="15">
      <c r="D990" s="97"/>
    </row>
    <row r="991" spans="4:4" ht="15">
      <c r="D991" s="97"/>
    </row>
    <row r="992" spans="4:4" ht="15">
      <c r="D992" s="97"/>
    </row>
    <row r="993" spans="4:4" ht="15">
      <c r="D993" s="97"/>
    </row>
    <row r="994" spans="4:4" ht="15">
      <c r="D994" s="97"/>
    </row>
    <row r="995" spans="4:4" ht="15">
      <c r="D995" s="97"/>
    </row>
    <row r="996" spans="4:4" ht="15">
      <c r="D996" s="97"/>
    </row>
    <row r="997" spans="4:4" ht="15">
      <c r="D997" s="97"/>
    </row>
    <row r="998" spans="4:4" ht="15">
      <c r="D998" s="97"/>
    </row>
    <row r="999" spans="4:4" ht="15">
      <c r="D999" s="97"/>
    </row>
    <row r="1000" spans="4:4" ht="15">
      <c r="D1000" s="97"/>
    </row>
    <row r="1001" spans="4:4" ht="15">
      <c r="D1001" s="97"/>
    </row>
    <row r="1002" spans="4:4" ht="15">
      <c r="D1002" s="97"/>
    </row>
    <row r="1003" spans="4:4" ht="15">
      <c r="D1003" s="97"/>
    </row>
    <row r="1004" spans="4:4" ht="15">
      <c r="D1004" s="97"/>
    </row>
    <row r="1005" spans="4:4" ht="15">
      <c r="D1005" s="97"/>
    </row>
    <row r="1006" spans="4:4" ht="15">
      <c r="D1006" s="97"/>
    </row>
    <row r="1007" spans="4:4" ht="15">
      <c r="D1007" s="97"/>
    </row>
    <row r="1008" spans="4:4" ht="15">
      <c r="D1008" s="97"/>
    </row>
    <row r="1009" spans="4:4" ht="15">
      <c r="D1009" s="97"/>
    </row>
    <row r="1010" spans="4:4" ht="15">
      <c r="D1010" s="97"/>
    </row>
    <row r="1011" spans="4:4" ht="15">
      <c r="D1011" s="97"/>
    </row>
    <row r="1012" spans="4:4" ht="15">
      <c r="D1012" s="97"/>
    </row>
    <row r="1013" spans="4:4" ht="15">
      <c r="D1013" s="97"/>
    </row>
    <row r="1014" spans="4:4" ht="15">
      <c r="D1014" s="97"/>
    </row>
    <row r="1015" spans="4:4" ht="15">
      <c r="D1015" s="97"/>
    </row>
    <row r="1016" spans="4:4" ht="15">
      <c r="D1016" s="97"/>
    </row>
    <row r="1017" spans="4:4" ht="15">
      <c r="D1017" s="97"/>
    </row>
    <row r="1018" spans="4:4" ht="15">
      <c r="D1018" s="97"/>
    </row>
    <row r="1019" spans="4:4" ht="15">
      <c r="D1019" s="97"/>
    </row>
    <row r="1020" spans="4:4" ht="15">
      <c r="D1020" s="97"/>
    </row>
    <row r="1021" spans="4:4" ht="15">
      <c r="D1021" s="97"/>
    </row>
    <row r="1022" spans="4:4" ht="15">
      <c r="D1022" s="97"/>
    </row>
    <row r="1023" spans="4:4" ht="15">
      <c r="D1023" s="97"/>
    </row>
    <row r="1024" spans="4:4" ht="15">
      <c r="D1024" s="97"/>
    </row>
    <row r="1025" spans="4:4" ht="15">
      <c r="D1025" s="97"/>
    </row>
    <row r="1026" spans="4:4" ht="15">
      <c r="D1026" s="97"/>
    </row>
    <row r="1027" spans="4:4" ht="15">
      <c r="D1027" s="97"/>
    </row>
    <row r="1028" spans="4:4" ht="15">
      <c r="D1028" s="97"/>
    </row>
    <row r="1029" spans="4:4" ht="15">
      <c r="D1029" s="97"/>
    </row>
    <row r="1030" spans="4:4" ht="15">
      <c r="D1030" s="97"/>
    </row>
    <row r="1031" spans="4:4" ht="15">
      <c r="D1031" s="97"/>
    </row>
    <row r="1032" spans="4:4" ht="15">
      <c r="D1032" s="97"/>
    </row>
    <row r="1033" spans="4:4" ht="15">
      <c r="D1033" s="97"/>
    </row>
    <row r="1034" spans="4:4" ht="15">
      <c r="D1034" s="97"/>
    </row>
    <row r="1035" spans="4:4" ht="15">
      <c r="D1035" s="97"/>
    </row>
    <row r="1036" spans="4:4" ht="15">
      <c r="D1036" s="97"/>
    </row>
    <row r="1037" spans="4:4" ht="15">
      <c r="D1037" s="97"/>
    </row>
    <row r="1038" spans="4:4" ht="15">
      <c r="D1038" s="97"/>
    </row>
    <row r="1039" spans="4:4" ht="15">
      <c r="D1039" s="97"/>
    </row>
    <row r="1040" spans="4:4" ht="15">
      <c r="D1040" s="97"/>
    </row>
    <row r="1041" spans="4:4" ht="15">
      <c r="D1041" s="97"/>
    </row>
    <row r="1042" spans="4:4" ht="15">
      <c r="D1042" s="97"/>
    </row>
    <row r="1043" spans="4:4" ht="15">
      <c r="D1043" s="97"/>
    </row>
    <row r="1044" spans="4:4" ht="15">
      <c r="D1044" s="97"/>
    </row>
    <row r="1045" spans="4:4" ht="15">
      <c r="D1045" s="97"/>
    </row>
    <row r="1046" spans="4:4" ht="15">
      <c r="D1046" s="97"/>
    </row>
    <row r="1047" spans="4:4" ht="15">
      <c r="D1047" s="97"/>
    </row>
    <row r="1048" spans="4:4" ht="15">
      <c r="D1048" s="97"/>
    </row>
    <row r="1049" spans="4:4" ht="15">
      <c r="D1049" s="97"/>
    </row>
    <row r="1050" spans="4:4" ht="15">
      <c r="D1050" s="97"/>
    </row>
    <row r="1051" spans="4:4" ht="15">
      <c r="D1051" s="97"/>
    </row>
    <row r="1052" spans="4:4" ht="15">
      <c r="D1052" s="97"/>
    </row>
    <row r="1053" spans="4:4" ht="15">
      <c r="D1053" s="97"/>
    </row>
    <row r="1054" spans="4:4" ht="15">
      <c r="D1054" s="97"/>
    </row>
    <row r="1055" spans="4:4" ht="15">
      <c r="D1055" s="97"/>
    </row>
    <row r="1056" spans="4:4" ht="15">
      <c r="D1056" s="97"/>
    </row>
    <row r="1057" spans="4:4" ht="15">
      <c r="D1057" s="97"/>
    </row>
    <row r="1058" spans="4:4" ht="15">
      <c r="D1058" s="97"/>
    </row>
    <row r="1059" spans="4:4" ht="15">
      <c r="D1059" s="97"/>
    </row>
    <row r="1060" spans="4:4" ht="15">
      <c r="D1060" s="97"/>
    </row>
    <row r="1061" spans="4:4" ht="15">
      <c r="D1061" s="97"/>
    </row>
    <row r="1062" spans="4:4" ht="15">
      <c r="D1062" s="97"/>
    </row>
    <row r="1063" spans="4:4" ht="15">
      <c r="D1063" s="97"/>
    </row>
    <row r="1064" spans="4:4" ht="15">
      <c r="D1064" s="97"/>
    </row>
    <row r="1065" spans="4:4" ht="15">
      <c r="D1065" s="97"/>
    </row>
    <row r="1066" spans="4:4" ht="15">
      <c r="D1066" s="97"/>
    </row>
    <row r="1067" spans="4:4" ht="15">
      <c r="D1067" s="97"/>
    </row>
    <row r="1068" spans="4:4" ht="15">
      <c r="D1068" s="97"/>
    </row>
    <row r="1069" spans="4:4" ht="15">
      <c r="D1069" s="97"/>
    </row>
    <row r="1070" spans="4:4" ht="15">
      <c r="D1070" s="97"/>
    </row>
    <row r="1071" spans="4:4" ht="15">
      <c r="D1071" s="97"/>
    </row>
    <row r="1072" spans="4:4" ht="15">
      <c r="D1072" s="97"/>
    </row>
    <row r="1073" spans="4:4" ht="15">
      <c r="D1073" s="97"/>
    </row>
    <row r="1074" spans="4:4" ht="15">
      <c r="D1074" s="97"/>
    </row>
    <row r="1075" spans="4:4" ht="15">
      <c r="D1075" s="97"/>
    </row>
    <row r="1076" spans="4:4" ht="15">
      <c r="D1076" s="97"/>
    </row>
    <row r="1077" spans="4:4" ht="15">
      <c r="D1077" s="97"/>
    </row>
    <row r="1078" spans="4:4" ht="15">
      <c r="D1078" s="97"/>
    </row>
    <row r="1079" spans="4:4" ht="15">
      <c r="D1079" s="97"/>
    </row>
    <row r="1080" spans="4:4" ht="15">
      <c r="D1080" s="97"/>
    </row>
    <row r="1081" spans="4:4" ht="15">
      <c r="D1081" s="97"/>
    </row>
    <row r="1082" spans="4:4" ht="15">
      <c r="D1082" s="97"/>
    </row>
    <row r="1083" spans="4:4" ht="15">
      <c r="D1083" s="97"/>
    </row>
    <row r="1084" spans="4:4" ht="15">
      <c r="D1084" s="97"/>
    </row>
    <row r="1085" spans="4:4" ht="15">
      <c r="D1085" s="97"/>
    </row>
    <row r="1086" spans="4:4" ht="15">
      <c r="D1086" s="97"/>
    </row>
    <row r="1087" spans="4:4" ht="15">
      <c r="D1087" s="97"/>
    </row>
    <row r="1088" spans="4:4" ht="15">
      <c r="D1088" s="97"/>
    </row>
    <row r="1089" spans="4:4" ht="15">
      <c r="D1089" s="97"/>
    </row>
    <row r="1090" spans="4:4" ht="15">
      <c r="D1090" s="97"/>
    </row>
    <row r="1091" spans="4:4" ht="15">
      <c r="D1091" s="97"/>
    </row>
    <row r="1092" spans="4:4" ht="15">
      <c r="D1092" s="97"/>
    </row>
    <row r="1093" spans="4:4" ht="15">
      <c r="D1093" s="97"/>
    </row>
    <row r="1094" spans="4:4" ht="15">
      <c r="D1094" s="97"/>
    </row>
    <row r="1095" spans="4:4" ht="15">
      <c r="D1095" s="97"/>
    </row>
    <row r="1096" spans="4:4" ht="15">
      <c r="D1096" s="97"/>
    </row>
    <row r="1097" spans="4:4" ht="15">
      <c r="D1097" s="97"/>
    </row>
    <row r="1098" spans="4:4" ht="15">
      <c r="D1098" s="97"/>
    </row>
    <row r="1099" spans="4:4" ht="15">
      <c r="D1099" s="97"/>
    </row>
    <row r="1100" spans="4:4" ht="15">
      <c r="D1100" s="97"/>
    </row>
    <row r="1101" spans="4:4" ht="15">
      <c r="D1101" s="97"/>
    </row>
    <row r="1102" spans="4:4" ht="15">
      <c r="D1102" s="97"/>
    </row>
    <row r="1103" spans="4:4" ht="15">
      <c r="D1103" s="97"/>
    </row>
    <row r="1104" spans="4:4" ht="15">
      <c r="D1104" s="97"/>
    </row>
    <row r="1105" spans="4:4" ht="15">
      <c r="D1105" s="97"/>
    </row>
    <row r="1106" spans="4:4" ht="15">
      <c r="D1106" s="97"/>
    </row>
    <row r="1107" spans="4:4" ht="15">
      <c r="D1107" s="97"/>
    </row>
    <row r="1108" spans="4:4" ht="15">
      <c r="D1108" s="97"/>
    </row>
    <row r="1109" spans="4:4" ht="15">
      <c r="D1109" s="97"/>
    </row>
    <row r="1110" spans="4:4" ht="15">
      <c r="D1110" s="97"/>
    </row>
    <row r="1111" spans="4:4" ht="15">
      <c r="D1111" s="97"/>
    </row>
    <row r="1112" spans="4:4" ht="15">
      <c r="D1112" s="97"/>
    </row>
    <row r="1113" spans="4:4" ht="15">
      <c r="D1113" s="97"/>
    </row>
    <row r="1114" spans="4:4" ht="15">
      <c r="D1114" s="97"/>
    </row>
    <row r="1115" spans="4:4" ht="15">
      <c r="D1115" s="97"/>
    </row>
    <row r="1116" spans="4:4" ht="15">
      <c r="D1116" s="97"/>
    </row>
    <row r="1117" spans="4:4" ht="15">
      <c r="D1117" s="97"/>
    </row>
    <row r="1118" spans="4:4" ht="15">
      <c r="D1118" s="97"/>
    </row>
    <row r="1119" spans="4:4" ht="15">
      <c r="D1119" s="97"/>
    </row>
    <row r="1120" spans="4:4" ht="15">
      <c r="D1120" s="97"/>
    </row>
    <row r="1121" spans="4:4" ht="15">
      <c r="D1121" s="97"/>
    </row>
    <row r="1122" spans="4:4" ht="15">
      <c r="D1122" s="97"/>
    </row>
    <row r="1123" spans="4:4" ht="15">
      <c r="D1123" s="97"/>
    </row>
    <row r="1124" spans="4:4" ht="15">
      <c r="D1124" s="97"/>
    </row>
    <row r="1125" spans="4:4" ht="15">
      <c r="D1125" s="97"/>
    </row>
    <row r="1126" spans="4:4" ht="15">
      <c r="D1126" s="97"/>
    </row>
    <row r="1127" spans="4:4" ht="15">
      <c r="D1127" s="97"/>
    </row>
    <row r="1128" spans="4:4" ht="15">
      <c r="D1128" s="97"/>
    </row>
    <row r="1129" spans="4:4" ht="15">
      <c r="D1129" s="97"/>
    </row>
    <row r="1130" spans="4:4" ht="15">
      <c r="D1130" s="97"/>
    </row>
    <row r="1131" spans="4:4" ht="15">
      <c r="D1131" s="97"/>
    </row>
    <row r="1132" spans="4:4" ht="15">
      <c r="D1132" s="97"/>
    </row>
    <row r="1133" spans="4:4" ht="15">
      <c r="D1133" s="97"/>
    </row>
    <row r="1134" spans="4:4" ht="15">
      <c r="D1134" s="97"/>
    </row>
    <row r="1135" spans="4:4" ht="15">
      <c r="D1135" s="97"/>
    </row>
    <row r="1136" spans="4:4" ht="15">
      <c r="D1136" s="97"/>
    </row>
    <row r="1137" spans="4:4" ht="15">
      <c r="D1137" s="97"/>
    </row>
    <row r="1138" spans="4:4" ht="15">
      <c r="D1138" s="97"/>
    </row>
    <row r="1139" spans="4:4" ht="15">
      <c r="D1139" s="97"/>
    </row>
    <row r="1140" spans="4:4" ht="15">
      <c r="D1140" s="97"/>
    </row>
    <row r="1141" spans="4:4" ht="15">
      <c r="D1141" s="97"/>
    </row>
    <row r="1142" spans="4:4" ht="15">
      <c r="D1142" s="97"/>
    </row>
    <row r="1143" spans="4:4" ht="15">
      <c r="D1143" s="97"/>
    </row>
    <row r="1144" spans="4:4" ht="15">
      <c r="D1144" s="97"/>
    </row>
    <row r="1145" spans="4:4" ht="15">
      <c r="D1145" s="97"/>
    </row>
    <row r="1146" spans="4:4" ht="15">
      <c r="D1146" s="97"/>
    </row>
    <row r="1147" spans="4:4" ht="15">
      <c r="D1147" s="97"/>
    </row>
    <row r="1148" spans="4:4" ht="15">
      <c r="D1148" s="97"/>
    </row>
    <row r="1149" spans="4:4" ht="15">
      <c r="D1149" s="97"/>
    </row>
    <row r="1150" spans="4:4" ht="15">
      <c r="D1150" s="97"/>
    </row>
    <row r="1151" spans="4:4" ht="15">
      <c r="D1151" s="97"/>
    </row>
    <row r="1152" spans="4:4" ht="15">
      <c r="D1152" s="97"/>
    </row>
    <row r="1153" spans="4:4" ht="15">
      <c r="D1153" s="97"/>
    </row>
    <row r="1154" spans="4:4" ht="15">
      <c r="D1154" s="97"/>
    </row>
    <row r="1155" spans="4:4" ht="15">
      <c r="D1155" s="97"/>
    </row>
    <row r="1156" spans="4:4" ht="15">
      <c r="D1156" s="97"/>
    </row>
    <row r="1157" spans="4:4" ht="15">
      <c r="D1157" s="97"/>
    </row>
    <row r="1158" spans="4:4" ht="15">
      <c r="D1158" s="97"/>
    </row>
    <row r="1159" spans="4:4" ht="15">
      <c r="D1159" s="97"/>
    </row>
    <row r="1160" spans="4:4" ht="15">
      <c r="D1160" s="97"/>
    </row>
    <row r="1161" spans="4:4" ht="15">
      <c r="D1161" s="97"/>
    </row>
    <row r="1162" spans="4:4" ht="15">
      <c r="D1162" s="97"/>
    </row>
    <row r="1163" spans="4:4" ht="15">
      <c r="D1163" s="97"/>
    </row>
    <row r="1164" spans="4:4" ht="15">
      <c r="D1164" s="97"/>
    </row>
    <row r="1165" spans="4:4" ht="15">
      <c r="D1165" s="97"/>
    </row>
    <row r="1166" spans="4:4" ht="15">
      <c r="D1166" s="97"/>
    </row>
    <row r="1167" spans="4:4" ht="15">
      <c r="D1167" s="97"/>
    </row>
    <row r="1168" spans="4:4" ht="15">
      <c r="D1168" s="97"/>
    </row>
    <row r="1169" spans="4:4" ht="15">
      <c r="D1169" s="97"/>
    </row>
    <row r="1170" spans="4:4" ht="15">
      <c r="D1170" s="97"/>
    </row>
    <row r="1171" spans="4:4" ht="15">
      <c r="D1171" s="97"/>
    </row>
    <row r="1172" spans="4:4" ht="15">
      <c r="D1172" s="97"/>
    </row>
    <row r="1173" spans="4:4" ht="15">
      <c r="D1173" s="97"/>
    </row>
    <row r="1174" spans="4:4" ht="15">
      <c r="D1174" s="97"/>
    </row>
    <row r="1175" spans="4:4" ht="15">
      <c r="D1175" s="97"/>
    </row>
    <row r="1176" spans="4:4" ht="15">
      <c r="D1176" s="97"/>
    </row>
    <row r="1177" spans="4:4" ht="15">
      <c r="D1177" s="97"/>
    </row>
    <row r="1178" spans="4:4" ht="15">
      <c r="D1178" s="97"/>
    </row>
    <row r="1179" spans="4:4" ht="15">
      <c r="D1179" s="97"/>
    </row>
    <row r="1180" spans="4:4" ht="15">
      <c r="D1180" s="97"/>
    </row>
    <row r="1181" spans="4:4" ht="15">
      <c r="D1181" s="97"/>
    </row>
    <row r="1182" spans="4:4" ht="15">
      <c r="D1182" s="97"/>
    </row>
    <row r="1183" spans="4:4" ht="15">
      <c r="D1183" s="97"/>
    </row>
    <row r="1184" spans="4:4" ht="15">
      <c r="D1184" s="97"/>
    </row>
    <row r="1185" spans="4:4" ht="15">
      <c r="D1185" s="97"/>
    </row>
    <row r="1186" spans="4:4" ht="15">
      <c r="D1186" s="97"/>
    </row>
    <row r="1187" spans="4:4" ht="15">
      <c r="D1187" s="97"/>
    </row>
    <row r="1188" spans="4:4" ht="15">
      <c r="D1188" s="97"/>
    </row>
    <row r="1189" spans="4:4" ht="15">
      <c r="D1189" s="97"/>
    </row>
    <row r="1190" spans="4:4" ht="15">
      <c r="D1190" s="97"/>
    </row>
    <row r="1191" spans="4:4" ht="15">
      <c r="D1191" s="97"/>
    </row>
    <row r="1192" spans="4:4" ht="15">
      <c r="D1192" s="97"/>
    </row>
    <row r="1193" spans="4:4" ht="15">
      <c r="D1193" s="97"/>
    </row>
    <row r="1194" spans="4:4" ht="15">
      <c r="D1194" s="97"/>
    </row>
    <row r="1195" spans="4:4" ht="15">
      <c r="D1195" s="97"/>
    </row>
    <row r="1196" spans="4:4" ht="15">
      <c r="D1196" s="97"/>
    </row>
    <row r="1197" spans="4:4" ht="15">
      <c r="D1197" s="97"/>
    </row>
    <row r="1198" spans="4:4" ht="15">
      <c r="D1198" s="97"/>
    </row>
    <row r="1199" spans="4:4" ht="15">
      <c r="D1199" s="97"/>
    </row>
    <row r="1200" spans="4:4" ht="15">
      <c r="D1200" s="97"/>
    </row>
    <row r="1201" spans="4:4" ht="15">
      <c r="D1201" s="97"/>
    </row>
    <row r="1202" spans="4:4" ht="15">
      <c r="D1202" s="97"/>
    </row>
    <row r="1203" spans="4:4" ht="15">
      <c r="D1203" s="97"/>
    </row>
    <row r="1204" spans="4:4" ht="15">
      <c r="D1204" s="97"/>
    </row>
    <row r="1205" spans="4:4" ht="15">
      <c r="D1205" s="97"/>
    </row>
    <row r="1206" spans="4:4" ht="15">
      <c r="D1206" s="97"/>
    </row>
    <row r="1207" spans="4:4" ht="15">
      <c r="D1207" s="97"/>
    </row>
    <row r="1208" spans="4:4" ht="15">
      <c r="D1208" s="97"/>
    </row>
    <row r="1209" spans="4:4" ht="15">
      <c r="D1209" s="97"/>
    </row>
    <row r="1210" spans="4:4" ht="15">
      <c r="D1210" s="97"/>
    </row>
    <row r="1211" spans="4:4" ht="15">
      <c r="D1211" s="97"/>
    </row>
    <row r="1212" spans="4:4" ht="15">
      <c r="D1212" s="97"/>
    </row>
    <row r="1213" spans="4:4" ht="15">
      <c r="D1213" s="97"/>
    </row>
    <row r="1214" spans="4:4" ht="15">
      <c r="D1214" s="97"/>
    </row>
    <row r="1215" spans="4:4" ht="15">
      <c r="D1215" s="97"/>
    </row>
    <row r="1216" spans="4:4" ht="15">
      <c r="D1216" s="97"/>
    </row>
    <row r="1217" spans="4:4" ht="15">
      <c r="D1217" s="97"/>
    </row>
    <row r="1218" spans="4:4" ht="15">
      <c r="D1218" s="97"/>
    </row>
    <row r="1219" spans="4:4" ht="15">
      <c r="D1219" s="97"/>
    </row>
    <row r="1220" spans="4:4" ht="15">
      <c r="D1220" s="97"/>
    </row>
    <row r="1221" spans="4:4" ht="15">
      <c r="D1221" s="97"/>
    </row>
    <row r="1222" spans="4:4" ht="15">
      <c r="D1222" s="97"/>
    </row>
    <row r="1223" spans="4:4" ht="15">
      <c r="D1223" s="97"/>
    </row>
    <row r="1224" spans="4:4" ht="15">
      <c r="D1224" s="97"/>
    </row>
    <row r="1225" spans="4:4" ht="15">
      <c r="D1225" s="97"/>
    </row>
    <row r="1226" spans="4:4" ht="15">
      <c r="D1226" s="97"/>
    </row>
    <row r="1227" spans="4:4" ht="15">
      <c r="D1227" s="97"/>
    </row>
    <row r="1228" spans="4:4" ht="15">
      <c r="D1228" s="97"/>
    </row>
    <row r="1229" spans="4:4" ht="15">
      <c r="D1229" s="97"/>
    </row>
    <row r="1230" spans="4:4" ht="15">
      <c r="D1230" s="97"/>
    </row>
    <row r="1231" spans="4:4" ht="15">
      <c r="D1231" s="97"/>
    </row>
    <row r="1232" spans="4:4" ht="15">
      <c r="D1232" s="97"/>
    </row>
    <row r="1233" spans="4:4" ht="15">
      <c r="D1233" s="97"/>
    </row>
    <row r="1234" spans="4:4" ht="15">
      <c r="D1234" s="97"/>
    </row>
    <row r="1235" spans="4:4" ht="15">
      <c r="D1235" s="97"/>
    </row>
    <row r="1236" spans="4:4" ht="15">
      <c r="D1236" s="97"/>
    </row>
    <row r="1237" spans="4:4" ht="15">
      <c r="D1237" s="97"/>
    </row>
    <row r="1238" spans="4:4" ht="15">
      <c r="D1238" s="97"/>
    </row>
    <row r="1239" spans="4:4" ht="15">
      <c r="D1239" s="97"/>
    </row>
    <row r="1240" spans="4:4" ht="15">
      <c r="D1240" s="97"/>
    </row>
    <row r="1241" spans="4:4" ht="15">
      <c r="D1241" s="97"/>
    </row>
    <row r="1242" spans="4:4" ht="15">
      <c r="D1242" s="97"/>
    </row>
    <row r="1243" spans="4:4" ht="15">
      <c r="D1243" s="97"/>
    </row>
    <row r="1244" spans="4:4" ht="15">
      <c r="D1244" s="97"/>
    </row>
    <row r="1245" spans="4:4" ht="15">
      <c r="D1245" s="97"/>
    </row>
    <row r="1246" spans="4:4" ht="15">
      <c r="D1246" s="97"/>
    </row>
    <row r="1247" spans="4:4" ht="15">
      <c r="D1247" s="97"/>
    </row>
    <row r="1248" spans="4:4" ht="15">
      <c r="D1248" s="97"/>
    </row>
    <row r="1249" spans="4:4" ht="15">
      <c r="D1249" s="97"/>
    </row>
    <row r="1250" spans="4:4" ht="15">
      <c r="D1250" s="97"/>
    </row>
    <row r="1251" spans="4:4" ht="15">
      <c r="D1251" s="97"/>
    </row>
    <row r="1252" spans="4:4" ht="15">
      <c r="D1252" s="97"/>
    </row>
    <row r="1253" spans="4:4" ht="15">
      <c r="D1253" s="97"/>
    </row>
    <row r="1254" spans="4:4" ht="15">
      <c r="D1254" s="97"/>
    </row>
    <row r="1255" spans="4:4" ht="15">
      <c r="D1255" s="97"/>
    </row>
    <row r="1256" spans="4:4" ht="15">
      <c r="D1256" s="97"/>
    </row>
    <row r="1257" spans="4:4" ht="15">
      <c r="D1257" s="97"/>
    </row>
    <row r="1258" spans="4:4" ht="15">
      <c r="D1258" s="97"/>
    </row>
    <row r="1259" spans="4:4" ht="15">
      <c r="D1259" s="97"/>
    </row>
    <row r="1260" spans="4:4" ht="15">
      <c r="D1260" s="97"/>
    </row>
    <row r="1261" spans="4:4" ht="15">
      <c r="D1261" s="97"/>
    </row>
    <row r="1262" spans="4:4" ht="15">
      <c r="D1262" s="97"/>
    </row>
    <row r="1263" spans="4:4" ht="15">
      <c r="D1263" s="97"/>
    </row>
    <row r="1264" spans="4:4" ht="15">
      <c r="D1264" s="97"/>
    </row>
    <row r="1265" spans="4:4" ht="15">
      <c r="D1265" s="97"/>
    </row>
    <row r="1266" spans="4:4" ht="15">
      <c r="D1266" s="97"/>
    </row>
    <row r="1267" spans="4:4" ht="15">
      <c r="D1267" s="97"/>
    </row>
    <row r="1268" spans="4:4" ht="15">
      <c r="D1268" s="97"/>
    </row>
    <row r="1269" spans="4:4" ht="15">
      <c r="D1269" s="97"/>
    </row>
    <row r="1270" spans="4:4" ht="15">
      <c r="D1270" s="97"/>
    </row>
    <row r="1271" spans="4:4" ht="15">
      <c r="D1271" s="97"/>
    </row>
    <row r="1272" spans="4:4" ht="15">
      <c r="D1272" s="97"/>
    </row>
    <row r="1273" spans="4:4" ht="15"/>
    <row r="1274" spans="4:4" ht="15"/>
  </sheetData>
  <mergeCells count="1">
    <mergeCell ref="A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J189"/>
  <sheetViews>
    <sheetView defaultGridColor="0" colorId="20" zoomScale="87" workbookViewId="0">
      <selection activeCell="B7" sqref="B7:C7"/>
    </sheetView>
  </sheetViews>
  <sheetFormatPr baseColWidth="10" defaultColWidth="7.5" defaultRowHeight="12" customHeight="1"/>
  <cols>
    <col min="1" max="1" width="6.6640625" style="100" customWidth="1"/>
    <col min="2" max="2" width="14.83203125" style="101" customWidth="1"/>
    <col min="3" max="3" width="17" style="101" customWidth="1"/>
    <col min="4" max="4" width="65.6640625" style="101" customWidth="1"/>
    <col min="5" max="62" width="7.6640625" style="67" customWidth="1"/>
    <col min="63" max="246" width="7.6640625" style="42" customWidth="1"/>
    <col min="247" max="252" width="7.5" style="42" customWidth="1"/>
    <col min="253" max="16384" width="7.5" style="42"/>
  </cols>
  <sheetData>
    <row r="1" spans="1:62" s="87" customFormat="1" ht="12.75" customHeight="1">
      <c r="A1" s="33"/>
      <c r="B1" s="186" t="s">
        <v>18</v>
      </c>
      <c r="C1" s="187"/>
      <c r="D1" s="188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</row>
    <row r="2" spans="1:62" s="87" customFormat="1" ht="13" customHeight="1">
      <c r="A2" s="34"/>
      <c r="B2" s="192" t="s">
        <v>76</v>
      </c>
      <c r="C2" s="193"/>
      <c r="D2" s="194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</row>
    <row r="3" spans="1:62" s="87" customFormat="1" ht="12.75" customHeight="1">
      <c r="A3" s="34"/>
      <c r="B3" s="40"/>
      <c r="C3" s="40"/>
      <c r="D3" s="41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</row>
    <row r="4" spans="1:62" s="87" customFormat="1" ht="13" customHeight="1">
      <c r="A4" s="34"/>
      <c r="B4" s="35"/>
      <c r="C4" s="35"/>
      <c r="D4" s="41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1:62" s="87" customFormat="1" ht="12.75" customHeight="1" thickBot="1">
      <c r="A5" s="34"/>
      <c r="B5" s="36"/>
      <c r="C5" s="36"/>
      <c r="D5" s="37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1:62" s="87" customFormat="1" ht="26" customHeight="1" thickBot="1">
      <c r="A6" s="89"/>
      <c r="B6" s="44" t="s">
        <v>6</v>
      </c>
      <c r="C6" s="77">
        <f>SUM(C11:C201)</f>
        <v>84341.510000000038</v>
      </c>
      <c r="D6" s="44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1:62" s="87" customFormat="1" ht="13" customHeight="1">
      <c r="A7" s="88"/>
      <c r="B7" s="191"/>
      <c r="C7" s="191"/>
      <c r="D7" s="90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</row>
    <row r="8" spans="1:62" s="87" customFormat="1" ht="12.75" customHeight="1">
      <c r="A8" s="88"/>
      <c r="B8" s="91"/>
      <c r="C8" s="91"/>
      <c r="D8" s="92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</row>
    <row r="9" spans="1:62" s="95" customFormat="1" ht="18" customHeight="1">
      <c r="A9" s="93"/>
      <c r="B9" s="189" t="s">
        <v>12</v>
      </c>
      <c r="C9" s="189" t="s">
        <v>13</v>
      </c>
      <c r="D9" s="195" t="s">
        <v>14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</row>
    <row r="10" spans="1:62" s="95" customFormat="1" ht="21" customHeight="1">
      <c r="A10" s="93"/>
      <c r="B10" s="190"/>
      <c r="C10" s="190"/>
      <c r="D10" s="196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</row>
    <row r="11" spans="1:62" s="98" customFormat="1" ht="12.75" customHeight="1">
      <c r="A11" s="96"/>
      <c r="B11" s="138">
        <v>43647</v>
      </c>
      <c r="C11" s="10">
        <v>212.2</v>
      </c>
      <c r="D11" s="10" t="s">
        <v>643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</row>
    <row r="12" spans="1:62" s="98" customFormat="1" ht="12.75" customHeight="1">
      <c r="A12" s="96"/>
      <c r="B12" s="138">
        <v>43647</v>
      </c>
      <c r="C12" s="10">
        <v>743.54</v>
      </c>
      <c r="D12" s="10" t="s">
        <v>643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</row>
    <row r="13" spans="1:62" s="98" customFormat="1" ht="12.75" customHeight="1">
      <c r="A13" s="96"/>
      <c r="B13" s="138">
        <v>43647</v>
      </c>
      <c r="C13" s="10">
        <v>5077.8599999999997</v>
      </c>
      <c r="D13" s="10" t="s">
        <v>643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</row>
    <row r="14" spans="1:62" s="98" customFormat="1" ht="12.75" customHeight="1">
      <c r="A14" s="96"/>
      <c r="B14" s="138">
        <v>43648</v>
      </c>
      <c r="C14" s="10">
        <v>138.65</v>
      </c>
      <c r="D14" s="10" t="s">
        <v>643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</row>
    <row r="15" spans="1:62" s="98" customFormat="1" ht="12.75" customHeight="1">
      <c r="A15" s="96"/>
      <c r="B15" s="138">
        <v>43649</v>
      </c>
      <c r="C15" s="10">
        <v>722.63</v>
      </c>
      <c r="D15" s="10" t="s">
        <v>643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</row>
    <row r="16" spans="1:62" s="98" customFormat="1" ht="12.75" customHeight="1">
      <c r="A16" s="96"/>
      <c r="B16" s="138">
        <v>43650</v>
      </c>
      <c r="C16" s="10">
        <v>194.27</v>
      </c>
      <c r="D16" s="10" t="s">
        <v>643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</row>
    <row r="17" spans="1:62" s="98" customFormat="1" ht="12.75" customHeight="1">
      <c r="A17" s="96"/>
      <c r="B17" s="138">
        <v>43651</v>
      </c>
      <c r="C17" s="10">
        <v>759.24</v>
      </c>
      <c r="D17" s="10" t="s">
        <v>643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</row>
    <row r="18" spans="1:62" s="98" customFormat="1" ht="12.75" customHeight="1">
      <c r="A18" s="96"/>
      <c r="B18" s="138">
        <v>43654</v>
      </c>
      <c r="C18" s="10">
        <v>43.05</v>
      </c>
      <c r="D18" s="10" t="s">
        <v>643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</row>
    <row r="19" spans="1:62" s="98" customFormat="1" ht="12.75" customHeight="1">
      <c r="A19" s="96"/>
      <c r="B19" s="138">
        <v>43654</v>
      </c>
      <c r="C19" s="10">
        <v>68.05</v>
      </c>
      <c r="D19" s="10" t="s">
        <v>643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</row>
    <row r="20" spans="1:62" s="98" customFormat="1" ht="12.75" customHeight="1">
      <c r="A20" s="96"/>
      <c r="B20" s="138">
        <v>43654</v>
      </c>
      <c r="C20" s="10">
        <v>269</v>
      </c>
      <c r="D20" s="10" t="s">
        <v>643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</row>
    <row r="21" spans="1:62" s="98" customFormat="1" ht="12.75" customHeight="1">
      <c r="A21" s="96"/>
      <c r="B21" s="138">
        <v>43655</v>
      </c>
      <c r="C21" s="10">
        <v>211.25</v>
      </c>
      <c r="D21" s="10" t="s">
        <v>643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</row>
    <row r="22" spans="1:62" s="98" customFormat="1" ht="12.75" customHeight="1">
      <c r="A22" s="96"/>
      <c r="B22" s="138">
        <v>43656</v>
      </c>
      <c r="C22" s="10">
        <v>1115.08</v>
      </c>
      <c r="D22" s="10" t="s">
        <v>643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</row>
    <row r="23" spans="1:62" s="98" customFormat="1" ht="12.75" customHeight="1">
      <c r="A23" s="96"/>
      <c r="B23" s="138">
        <v>43658</v>
      </c>
      <c r="C23" s="10">
        <v>656.85</v>
      </c>
      <c r="D23" s="10" t="s">
        <v>643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</row>
    <row r="24" spans="1:62" s="98" customFormat="1" ht="12.75" customHeight="1">
      <c r="A24" s="96"/>
      <c r="B24" s="138">
        <v>43661</v>
      </c>
      <c r="C24" s="10">
        <v>45.85</v>
      </c>
      <c r="D24" s="10" t="s">
        <v>643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</row>
    <row r="25" spans="1:62" s="98" customFormat="1" ht="12.75" customHeight="1">
      <c r="A25" s="96"/>
      <c r="B25" s="138">
        <v>43661</v>
      </c>
      <c r="C25" s="10">
        <v>121.06</v>
      </c>
      <c r="D25" s="10" t="s">
        <v>643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</row>
    <row r="26" spans="1:62" s="98" customFormat="1" ht="12.75" customHeight="1">
      <c r="A26" s="96"/>
      <c r="B26" s="138">
        <v>43661</v>
      </c>
      <c r="C26" s="10">
        <v>179</v>
      </c>
      <c r="D26" s="10" t="s">
        <v>643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</row>
    <row r="27" spans="1:62" s="98" customFormat="1" ht="12.75" customHeight="1">
      <c r="A27" s="96"/>
      <c r="B27" s="138">
        <v>43662</v>
      </c>
      <c r="C27" s="10">
        <v>5250.84</v>
      </c>
      <c r="D27" s="10" t="s">
        <v>643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</row>
    <row r="28" spans="1:62" s="87" customFormat="1" ht="12.75" customHeight="1">
      <c r="A28" s="86"/>
      <c r="B28" s="138">
        <v>43663</v>
      </c>
      <c r="C28" s="10">
        <v>431.94</v>
      </c>
      <c r="D28" s="10" t="s">
        <v>643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</row>
    <row r="29" spans="1:62" s="87" customFormat="1" ht="12.75" customHeight="1">
      <c r="A29" s="86"/>
      <c r="B29" s="138">
        <v>43664</v>
      </c>
      <c r="C29" s="10">
        <v>284.33</v>
      </c>
      <c r="D29" s="10" t="s">
        <v>643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</row>
    <row r="30" spans="1:62" s="87" customFormat="1" ht="12.75" customHeight="1">
      <c r="A30" s="86"/>
      <c r="B30" s="138">
        <v>43665</v>
      </c>
      <c r="C30" s="10">
        <v>489.43</v>
      </c>
      <c r="D30" s="10" t="s">
        <v>643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</row>
    <row r="31" spans="1:62" s="87" customFormat="1" ht="12.75" customHeight="1">
      <c r="A31" s="86"/>
      <c r="B31" s="138">
        <v>43668</v>
      </c>
      <c r="C31" s="10">
        <v>74</v>
      </c>
      <c r="D31" s="10" t="s">
        <v>643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</row>
    <row r="32" spans="1:62" s="87" customFormat="1" ht="12.75" customHeight="1">
      <c r="A32" s="86"/>
      <c r="B32" s="138">
        <v>43668</v>
      </c>
      <c r="C32" s="10">
        <v>1133</v>
      </c>
      <c r="D32" s="10" t="s">
        <v>643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</row>
    <row r="33" spans="1:62" s="87" customFormat="1" ht="12.75" customHeight="1">
      <c r="A33" s="86"/>
      <c r="B33" s="138">
        <v>43668</v>
      </c>
      <c r="C33" s="10">
        <v>3896.84</v>
      </c>
      <c r="D33" s="10" t="s">
        <v>643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</row>
    <row r="34" spans="1:62" s="87" customFormat="1" ht="12.75" customHeight="1">
      <c r="A34" s="86"/>
      <c r="B34" s="138">
        <v>43669</v>
      </c>
      <c r="C34" s="10">
        <v>251</v>
      </c>
      <c r="D34" s="10" t="s">
        <v>643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</row>
    <row r="35" spans="1:62" s="87" customFormat="1" ht="12.75" customHeight="1">
      <c r="A35" s="86"/>
      <c r="B35" s="138">
        <v>43670</v>
      </c>
      <c r="C35" s="10">
        <v>216.09</v>
      </c>
      <c r="D35" s="10" t="s">
        <v>643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</row>
    <row r="36" spans="1:62" s="87" customFormat="1" ht="12.75" customHeight="1">
      <c r="A36" s="86"/>
      <c r="B36" s="138">
        <v>43672</v>
      </c>
      <c r="C36" s="10">
        <v>378.82</v>
      </c>
      <c r="D36" s="10" t="s">
        <v>643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</row>
    <row r="37" spans="1:62" s="87" customFormat="1" ht="12.75" customHeight="1">
      <c r="A37" s="86"/>
      <c r="B37" s="138">
        <v>43675</v>
      </c>
      <c r="C37" s="10">
        <v>88.62</v>
      </c>
      <c r="D37" s="10" t="s">
        <v>643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</row>
    <row r="38" spans="1:62" s="87" customFormat="1" ht="12.75" customHeight="1">
      <c r="A38" s="86"/>
      <c r="B38" s="138">
        <v>43675</v>
      </c>
      <c r="C38" s="10">
        <v>114.3</v>
      </c>
      <c r="D38" s="10" t="s">
        <v>643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</row>
    <row r="39" spans="1:62" s="87" customFormat="1" ht="12.75" customHeight="1">
      <c r="A39" s="86"/>
      <c r="B39" s="138">
        <v>43675</v>
      </c>
      <c r="C39" s="10">
        <v>243</v>
      </c>
      <c r="D39" s="10" t="s">
        <v>643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</row>
    <row r="40" spans="1:62" s="87" customFormat="1" ht="12.75" customHeight="1">
      <c r="A40" s="86"/>
      <c r="B40" s="138">
        <v>43676</v>
      </c>
      <c r="C40" s="10">
        <v>465.65</v>
      </c>
      <c r="D40" s="10" t="s">
        <v>643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</row>
    <row r="41" spans="1:62" s="87" customFormat="1" ht="12.75" customHeight="1">
      <c r="A41" s="86"/>
      <c r="B41" s="138">
        <v>43677</v>
      </c>
      <c r="C41" s="10">
        <v>5992</v>
      </c>
      <c r="D41" s="10" t="s">
        <v>643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</row>
    <row r="42" spans="1:62" s="87" customFormat="1" ht="12.75" customHeight="1">
      <c r="A42" s="99"/>
      <c r="B42" s="138">
        <v>43678</v>
      </c>
      <c r="C42" s="10">
        <v>217.15</v>
      </c>
      <c r="D42" s="10" t="s">
        <v>643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</row>
    <row r="43" spans="1:62" s="87" customFormat="1" ht="12.75" customHeight="1">
      <c r="A43" s="99"/>
      <c r="B43" s="138">
        <v>43679</v>
      </c>
      <c r="C43" s="10">
        <v>186.8</v>
      </c>
      <c r="D43" s="10" t="s">
        <v>643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</row>
    <row r="44" spans="1:62" s="87" customFormat="1" ht="12.75" customHeight="1">
      <c r="A44" s="99"/>
      <c r="B44" s="138">
        <v>43682</v>
      </c>
      <c r="C44" s="10">
        <v>60</v>
      </c>
      <c r="D44" s="10" t="s">
        <v>643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</row>
    <row r="45" spans="1:62" s="87" customFormat="1" ht="12.75" customHeight="1">
      <c r="A45" s="99"/>
      <c r="B45" s="138">
        <v>43682</v>
      </c>
      <c r="C45" s="10">
        <v>62</v>
      </c>
      <c r="D45" s="10" t="s">
        <v>643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</row>
    <row r="46" spans="1:62" s="87" customFormat="1" ht="12.75" customHeight="1">
      <c r="A46" s="88"/>
      <c r="B46" s="138">
        <v>43682</v>
      </c>
      <c r="C46" s="10">
        <v>1853.56</v>
      </c>
      <c r="D46" s="10" t="s">
        <v>643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</row>
    <row r="47" spans="1:62" s="87" customFormat="1" ht="12.75" customHeight="1">
      <c r="A47" s="88"/>
      <c r="B47" s="138">
        <v>43683</v>
      </c>
      <c r="C47" s="10">
        <v>323.58999999999997</v>
      </c>
      <c r="D47" s="10" t="s">
        <v>643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</row>
    <row r="48" spans="1:62" s="87" customFormat="1" ht="12.75" customHeight="1">
      <c r="A48" s="88"/>
      <c r="B48" s="138">
        <v>43684</v>
      </c>
      <c r="C48" s="10">
        <v>249.06</v>
      </c>
      <c r="D48" s="10" t="s">
        <v>643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s="87" customFormat="1" ht="12.75" customHeight="1">
      <c r="A49" s="88"/>
      <c r="B49" s="138">
        <v>43685</v>
      </c>
      <c r="C49" s="10">
        <v>103.66</v>
      </c>
      <c r="D49" s="10" t="s">
        <v>643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</row>
    <row r="50" spans="1:62" s="87" customFormat="1" ht="12.75" customHeight="1">
      <c r="A50" s="88"/>
      <c r="B50" s="138">
        <v>43686</v>
      </c>
      <c r="C50" s="10">
        <v>1296.21</v>
      </c>
      <c r="D50" s="10" t="s">
        <v>643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</row>
    <row r="51" spans="1:62" s="87" customFormat="1" ht="12.75" customHeight="1">
      <c r="A51" s="88"/>
      <c r="B51" s="138">
        <v>43689</v>
      </c>
      <c r="C51" s="10">
        <v>49.5</v>
      </c>
      <c r="D51" s="10" t="s">
        <v>643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</row>
    <row r="52" spans="1:62" s="87" customFormat="1" ht="12.75" customHeight="1">
      <c r="A52" s="88"/>
      <c r="B52" s="138">
        <v>43689</v>
      </c>
      <c r="C52" s="10">
        <v>50</v>
      </c>
      <c r="D52" s="10" t="s">
        <v>643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</row>
    <row r="53" spans="1:62" s="87" customFormat="1" ht="12.75" customHeight="1">
      <c r="A53" s="88"/>
      <c r="B53" s="138">
        <v>43689</v>
      </c>
      <c r="C53" s="10">
        <v>841.9</v>
      </c>
      <c r="D53" s="10" t="s">
        <v>643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</row>
    <row r="54" spans="1:62" s="87" customFormat="1" ht="12.75" customHeight="1">
      <c r="A54" s="88"/>
      <c r="B54" s="138">
        <v>43690</v>
      </c>
      <c r="C54" s="10">
        <v>252</v>
      </c>
      <c r="D54" s="10" t="s">
        <v>643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</row>
    <row r="55" spans="1:62" s="87" customFormat="1" ht="12.75" customHeight="1">
      <c r="A55" s="88"/>
      <c r="B55" s="138">
        <v>43691</v>
      </c>
      <c r="C55" s="10">
        <v>355.32</v>
      </c>
      <c r="D55" s="10" t="s">
        <v>643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</row>
    <row r="56" spans="1:62" s="87" customFormat="1" ht="12.75" customHeight="1">
      <c r="A56" s="88"/>
      <c r="B56" s="138">
        <v>43692</v>
      </c>
      <c r="C56" s="10">
        <v>224</v>
      </c>
      <c r="D56" s="10" t="s">
        <v>643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</row>
    <row r="57" spans="1:62" s="87" customFormat="1" ht="12.75" customHeight="1">
      <c r="A57" s="88"/>
      <c r="B57" s="138">
        <v>43693</v>
      </c>
      <c r="C57" s="10">
        <v>406.64</v>
      </c>
      <c r="D57" s="10" t="s">
        <v>643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</row>
    <row r="58" spans="1:62" s="87" customFormat="1" ht="12.75" customHeight="1">
      <c r="A58" s="88"/>
      <c r="B58" s="138">
        <v>43696</v>
      </c>
      <c r="C58" s="10">
        <v>60</v>
      </c>
      <c r="D58" s="10" t="s">
        <v>643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</row>
    <row r="59" spans="1:62" s="87" customFormat="1" ht="12.75" customHeight="1">
      <c r="A59" s="88"/>
      <c r="B59" s="138">
        <v>43696</v>
      </c>
      <c r="C59" s="10">
        <v>69.52</v>
      </c>
      <c r="D59" s="10" t="s">
        <v>643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</row>
    <row r="60" spans="1:62" s="87" customFormat="1" ht="12.75" customHeight="1">
      <c r="A60" s="88"/>
      <c r="B60" s="138">
        <v>43696</v>
      </c>
      <c r="C60" s="10">
        <v>339.19</v>
      </c>
      <c r="D60" s="10" t="s">
        <v>643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</row>
    <row r="61" spans="1:62" s="87" customFormat="1" ht="12.75" customHeight="1">
      <c r="A61" s="88"/>
      <c r="B61" s="138">
        <v>43697</v>
      </c>
      <c r="C61" s="10">
        <v>147.72</v>
      </c>
      <c r="D61" s="10" t="s">
        <v>643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</row>
    <row r="62" spans="1:62" s="87" customFormat="1" ht="12.75" customHeight="1">
      <c r="A62" s="88"/>
      <c r="B62" s="138">
        <v>43698</v>
      </c>
      <c r="C62" s="10">
        <v>84.31</v>
      </c>
      <c r="D62" s="10" t="s">
        <v>643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</row>
    <row r="63" spans="1:62" s="87" customFormat="1" ht="12.75" customHeight="1">
      <c r="A63" s="88"/>
      <c r="B63" s="138">
        <v>43699</v>
      </c>
      <c r="C63" s="10">
        <v>206.75</v>
      </c>
      <c r="D63" s="10" t="s">
        <v>643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</row>
    <row r="64" spans="1:62" s="87" customFormat="1" ht="12.75" customHeight="1">
      <c r="A64" s="88"/>
      <c r="B64" s="138">
        <v>43700</v>
      </c>
      <c r="C64" s="10">
        <v>10</v>
      </c>
      <c r="D64" s="10" t="s">
        <v>643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</row>
    <row r="65" spans="1:62" s="87" customFormat="1" ht="12.75" customHeight="1">
      <c r="A65" s="88"/>
      <c r="B65" s="138">
        <v>43703</v>
      </c>
      <c r="C65" s="10">
        <v>61.57</v>
      </c>
      <c r="D65" s="10" t="s">
        <v>643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</row>
    <row r="66" spans="1:62" s="87" customFormat="1" ht="12.75" customHeight="1">
      <c r="A66" s="88"/>
      <c r="B66" s="138">
        <v>43703</v>
      </c>
      <c r="C66" s="10">
        <v>187.17</v>
      </c>
      <c r="D66" s="10" t="s">
        <v>643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</row>
    <row r="67" spans="1:62" s="87" customFormat="1" ht="12.75" customHeight="1">
      <c r="A67" s="88"/>
      <c r="B67" s="138">
        <v>43703</v>
      </c>
      <c r="C67" s="10">
        <v>435.16</v>
      </c>
      <c r="D67" s="10" t="s">
        <v>643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</row>
    <row r="68" spans="1:62" s="87" customFormat="1" ht="12.75" customHeight="1">
      <c r="A68" s="88"/>
      <c r="B68" s="138">
        <v>43704</v>
      </c>
      <c r="C68" s="10">
        <v>132.62</v>
      </c>
      <c r="D68" s="10" t="s">
        <v>643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</row>
    <row r="69" spans="1:62" s="87" customFormat="1" ht="12.75" customHeight="1">
      <c r="A69" s="88"/>
      <c r="B69" s="138">
        <v>43705</v>
      </c>
      <c r="C69" s="10">
        <v>521.6</v>
      </c>
      <c r="D69" s="10" t="s">
        <v>643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</row>
    <row r="70" spans="1:62" s="87" customFormat="1" ht="12.75" customHeight="1">
      <c r="A70" s="88"/>
      <c r="B70" s="138">
        <v>43706</v>
      </c>
      <c r="C70" s="10">
        <v>170</v>
      </c>
      <c r="D70" s="10" t="s">
        <v>643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</row>
    <row r="71" spans="1:62" s="87" customFormat="1" ht="12.75" customHeight="1">
      <c r="A71" s="88"/>
      <c r="B71" s="138">
        <v>43707</v>
      </c>
      <c r="C71" s="10">
        <v>605.67999999999995</v>
      </c>
      <c r="D71" s="10" t="s">
        <v>643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</row>
    <row r="72" spans="1:62" s="87" customFormat="1" ht="12.75" customHeight="1">
      <c r="A72" s="88"/>
      <c r="B72" s="138">
        <v>43710</v>
      </c>
      <c r="C72" s="10">
        <v>207</v>
      </c>
      <c r="D72" s="10" t="s">
        <v>643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</row>
    <row r="73" spans="1:62" s="87" customFormat="1" ht="12.75" customHeight="1">
      <c r="A73" s="88"/>
      <c r="B73" s="138">
        <v>43710</v>
      </c>
      <c r="C73" s="10">
        <v>417.85</v>
      </c>
      <c r="D73" s="10" t="s">
        <v>643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</row>
    <row r="74" spans="1:62" s="87" customFormat="1" ht="12.75" customHeight="1">
      <c r="A74" s="88"/>
      <c r="B74" s="138">
        <v>43710</v>
      </c>
      <c r="C74" s="10">
        <v>428.42</v>
      </c>
      <c r="D74" s="10" t="s">
        <v>643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</row>
    <row r="75" spans="1:62" s="87" customFormat="1" ht="12.75" customHeight="1">
      <c r="A75" s="88"/>
      <c r="B75" s="138">
        <v>43711</v>
      </c>
      <c r="C75" s="10">
        <v>158.47999999999999</v>
      </c>
      <c r="D75" s="10" t="s">
        <v>643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</row>
    <row r="76" spans="1:62" s="87" customFormat="1" ht="12.75" customHeight="1">
      <c r="A76" s="88"/>
      <c r="B76" s="138">
        <v>43712</v>
      </c>
      <c r="C76" s="10">
        <v>508.62</v>
      </c>
      <c r="D76" s="10" t="s">
        <v>643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</row>
    <row r="77" spans="1:62" s="87" customFormat="1" ht="12.75" customHeight="1">
      <c r="A77" s="88"/>
      <c r="B77" s="138">
        <v>43713</v>
      </c>
      <c r="C77" s="10">
        <v>530.46</v>
      </c>
      <c r="D77" s="10" t="s">
        <v>643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</row>
    <row r="78" spans="1:62" s="87" customFormat="1" ht="12.75" customHeight="1">
      <c r="A78" s="88"/>
      <c r="B78" s="138">
        <v>43714</v>
      </c>
      <c r="C78" s="10">
        <v>68</v>
      </c>
      <c r="D78" s="10" t="s">
        <v>643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</row>
    <row r="79" spans="1:62" s="87" customFormat="1" ht="12.75" customHeight="1">
      <c r="A79" s="88"/>
      <c r="B79" s="138">
        <v>43717</v>
      </c>
      <c r="C79" s="10">
        <v>49.19</v>
      </c>
      <c r="D79" s="10" t="s">
        <v>643</v>
      </c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</row>
    <row r="80" spans="1:62" s="87" customFormat="1" ht="12.75" customHeight="1">
      <c r="A80" s="88"/>
      <c r="B80" s="138">
        <v>43717</v>
      </c>
      <c r="C80" s="10">
        <v>283.81</v>
      </c>
      <c r="D80" s="10" t="s">
        <v>643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</row>
    <row r="81" spans="1:62" s="87" customFormat="1" ht="12.75" customHeight="1">
      <c r="A81" s="88"/>
      <c r="B81" s="138">
        <v>43718</v>
      </c>
      <c r="C81" s="10">
        <v>257.5</v>
      </c>
      <c r="D81" s="10" t="s">
        <v>643</v>
      </c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</row>
    <row r="82" spans="1:62" s="87" customFormat="1" ht="12.75" customHeight="1">
      <c r="A82" s="88"/>
      <c r="B82" s="138">
        <v>43719</v>
      </c>
      <c r="C82" s="10">
        <v>317.24</v>
      </c>
      <c r="D82" s="10" t="s">
        <v>643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</row>
    <row r="83" spans="1:62" s="87" customFormat="1" ht="12.75" customHeight="1">
      <c r="A83" s="88"/>
      <c r="B83" s="138">
        <v>43720</v>
      </c>
      <c r="C83" s="10">
        <v>249.59</v>
      </c>
      <c r="D83" s="10" t="s">
        <v>643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</row>
    <row r="84" spans="1:62" s="87" customFormat="1" ht="12.75" customHeight="1">
      <c r="A84" s="88"/>
      <c r="B84" s="138">
        <v>43721</v>
      </c>
      <c r="C84" s="10">
        <v>177.74</v>
      </c>
      <c r="D84" s="10" t="s">
        <v>643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</row>
    <row r="85" spans="1:62" s="87" customFormat="1" ht="12.75" customHeight="1">
      <c r="A85" s="88"/>
      <c r="B85" s="138">
        <v>43724</v>
      </c>
      <c r="C85" s="10">
        <v>104.21</v>
      </c>
      <c r="D85" s="10" t="s">
        <v>643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</row>
    <row r="86" spans="1:62" s="87" customFormat="1" ht="12.75" customHeight="1">
      <c r="A86" s="88"/>
      <c r="B86" s="138">
        <v>43724</v>
      </c>
      <c r="C86" s="10">
        <v>236.93</v>
      </c>
      <c r="D86" s="10" t="s">
        <v>643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</row>
    <row r="87" spans="1:62" s="87" customFormat="1" ht="12.75" customHeight="1">
      <c r="A87" s="88"/>
      <c r="B87" s="138">
        <v>43724</v>
      </c>
      <c r="C87" s="10">
        <v>510</v>
      </c>
      <c r="D87" s="10" t="s">
        <v>643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</row>
    <row r="88" spans="1:62" s="87" customFormat="1" ht="12.75" customHeight="1">
      <c r="A88" s="88"/>
      <c r="B88" s="138">
        <v>43725</v>
      </c>
      <c r="C88" s="10">
        <v>231.11</v>
      </c>
      <c r="D88" s="10" t="s">
        <v>643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</row>
    <row r="89" spans="1:62" s="87" customFormat="1" ht="12.75" customHeight="1">
      <c r="A89" s="88"/>
      <c r="B89" s="138">
        <v>43726</v>
      </c>
      <c r="C89" s="10">
        <v>336.3</v>
      </c>
      <c r="D89" s="10" t="s">
        <v>643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</row>
    <row r="90" spans="1:62" s="87" customFormat="1" ht="12.75" customHeight="1">
      <c r="A90" s="88"/>
      <c r="B90" s="138">
        <v>43727</v>
      </c>
      <c r="C90" s="10">
        <v>372.48</v>
      </c>
      <c r="D90" s="10" t="s">
        <v>643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</row>
    <row r="91" spans="1:62" s="87" customFormat="1" ht="12.75" customHeight="1">
      <c r="A91" s="88"/>
      <c r="B91" s="138">
        <v>43728</v>
      </c>
      <c r="C91" s="10">
        <v>95.4</v>
      </c>
      <c r="D91" s="10" t="s">
        <v>643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</row>
    <row r="92" spans="1:62" s="87" customFormat="1" ht="12.75" customHeight="1">
      <c r="A92" s="88"/>
      <c r="B92" s="138">
        <v>43731</v>
      </c>
      <c r="C92" s="10">
        <v>74.989999999999995</v>
      </c>
      <c r="D92" s="10" t="s">
        <v>643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</row>
    <row r="93" spans="1:62" s="87" customFormat="1" ht="12.75" customHeight="1">
      <c r="A93" s="88"/>
      <c r="B93" s="138">
        <v>43731</v>
      </c>
      <c r="C93" s="10">
        <v>203.76</v>
      </c>
      <c r="D93" s="10" t="s">
        <v>643</v>
      </c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</row>
    <row r="94" spans="1:62" s="87" customFormat="1" ht="12.75" customHeight="1">
      <c r="A94" s="88"/>
      <c r="B94" s="138">
        <v>43731</v>
      </c>
      <c r="C94" s="10">
        <v>345</v>
      </c>
      <c r="D94" s="10" t="s">
        <v>643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</row>
    <row r="95" spans="1:62" s="87" customFormat="1" ht="12.75" customHeight="1">
      <c r="A95" s="88"/>
      <c r="B95" s="138">
        <v>43732</v>
      </c>
      <c r="C95" s="10">
        <v>185.6</v>
      </c>
      <c r="D95" s="10" t="s">
        <v>643</v>
      </c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</row>
    <row r="96" spans="1:62" s="87" customFormat="1" ht="12.75" customHeight="1">
      <c r="A96" s="88"/>
      <c r="B96" s="138">
        <v>43733</v>
      </c>
      <c r="C96" s="10">
        <v>75</v>
      </c>
      <c r="D96" s="10" t="s">
        <v>643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</row>
    <row r="97" spans="1:62" s="87" customFormat="1" ht="12.75" customHeight="1">
      <c r="A97" s="88"/>
      <c r="B97" s="138">
        <v>43734</v>
      </c>
      <c r="C97" s="10">
        <v>288.48</v>
      </c>
      <c r="D97" s="10" t="s">
        <v>643</v>
      </c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</row>
    <row r="98" spans="1:62" ht="12" customHeight="1">
      <c r="B98" s="138">
        <v>43735</v>
      </c>
      <c r="C98" s="10">
        <v>70.33</v>
      </c>
      <c r="D98" s="10" t="s">
        <v>643</v>
      </c>
    </row>
    <row r="99" spans="1:62" ht="12" customHeight="1">
      <c r="B99" s="138">
        <v>43738</v>
      </c>
      <c r="C99" s="10">
        <v>180</v>
      </c>
      <c r="D99" s="10" t="s">
        <v>643</v>
      </c>
    </row>
    <row r="100" spans="1:62" ht="12" customHeight="1">
      <c r="B100" s="138">
        <v>43738</v>
      </c>
      <c r="C100" s="10">
        <v>306.45</v>
      </c>
      <c r="D100" s="10" t="s">
        <v>643</v>
      </c>
    </row>
    <row r="101" spans="1:62" ht="12" customHeight="1">
      <c r="B101" s="138">
        <v>43739</v>
      </c>
      <c r="C101" s="10">
        <v>202</v>
      </c>
      <c r="D101" s="10" t="s">
        <v>643</v>
      </c>
    </row>
    <row r="102" spans="1:62" ht="12" customHeight="1">
      <c r="B102" s="138">
        <v>43740</v>
      </c>
      <c r="C102" s="10">
        <v>660.47</v>
      </c>
      <c r="D102" s="10" t="s">
        <v>643</v>
      </c>
    </row>
    <row r="103" spans="1:62" ht="12" customHeight="1">
      <c r="B103" s="138">
        <v>43741</v>
      </c>
      <c r="C103" s="10">
        <v>312.86</v>
      </c>
      <c r="D103" s="10" t="s">
        <v>643</v>
      </c>
    </row>
    <row r="104" spans="1:62" ht="12" customHeight="1">
      <c r="B104" s="138">
        <v>43742</v>
      </c>
      <c r="C104" s="10">
        <v>651.33000000000004</v>
      </c>
      <c r="D104" s="10" t="s">
        <v>643</v>
      </c>
    </row>
    <row r="105" spans="1:62" ht="12" customHeight="1">
      <c r="B105" s="138">
        <v>43745</v>
      </c>
      <c r="C105" s="10">
        <v>78.400000000000006</v>
      </c>
      <c r="D105" s="10" t="s">
        <v>643</v>
      </c>
    </row>
    <row r="106" spans="1:62" ht="12" customHeight="1">
      <c r="B106" s="138">
        <v>43745</v>
      </c>
      <c r="C106" s="10">
        <v>90</v>
      </c>
      <c r="D106" s="10" t="s">
        <v>643</v>
      </c>
    </row>
    <row r="107" spans="1:62" ht="12" customHeight="1">
      <c r="B107" s="138">
        <v>43746</v>
      </c>
      <c r="C107" s="10">
        <v>240.81</v>
      </c>
      <c r="D107" s="10" t="s">
        <v>643</v>
      </c>
    </row>
    <row r="108" spans="1:62" ht="12" customHeight="1">
      <c r="B108" s="138">
        <v>43747</v>
      </c>
      <c r="C108" s="10">
        <v>96.5</v>
      </c>
      <c r="D108" s="10" t="s">
        <v>643</v>
      </c>
    </row>
    <row r="109" spans="1:62" ht="12" customHeight="1">
      <c r="B109" s="138">
        <v>43748</v>
      </c>
      <c r="C109" s="10">
        <v>644.11</v>
      </c>
      <c r="D109" s="10" t="s">
        <v>643</v>
      </c>
    </row>
    <row r="110" spans="1:62" ht="12" customHeight="1">
      <c r="B110" s="138">
        <v>43749</v>
      </c>
      <c r="C110" s="10">
        <v>514.04</v>
      </c>
      <c r="D110" s="10" t="s">
        <v>643</v>
      </c>
    </row>
    <row r="111" spans="1:62" ht="12" customHeight="1">
      <c r="B111" s="138">
        <v>43752</v>
      </c>
      <c r="C111" s="10">
        <v>40</v>
      </c>
      <c r="D111" s="10" t="s">
        <v>643</v>
      </c>
    </row>
    <row r="112" spans="1:62" ht="12" customHeight="1">
      <c r="B112" s="138">
        <v>43752</v>
      </c>
      <c r="C112" s="10">
        <v>66</v>
      </c>
      <c r="D112" s="10" t="s">
        <v>643</v>
      </c>
    </row>
    <row r="113" spans="2:4" ht="12" customHeight="1">
      <c r="B113" s="138">
        <v>43752</v>
      </c>
      <c r="C113" s="10">
        <v>75.52</v>
      </c>
      <c r="D113" s="10" t="s">
        <v>643</v>
      </c>
    </row>
    <row r="114" spans="2:4" ht="12" customHeight="1">
      <c r="B114" s="138">
        <v>43753</v>
      </c>
      <c r="C114" s="10">
        <v>211.66</v>
      </c>
      <c r="D114" s="10" t="s">
        <v>643</v>
      </c>
    </row>
    <row r="115" spans="2:4" ht="12" customHeight="1">
      <c r="B115" s="138">
        <v>43754</v>
      </c>
      <c r="C115" s="10">
        <v>265.69</v>
      </c>
      <c r="D115" s="10" t="s">
        <v>643</v>
      </c>
    </row>
    <row r="116" spans="2:4" ht="12" customHeight="1">
      <c r="B116" s="138">
        <v>43755</v>
      </c>
      <c r="C116" s="10">
        <v>366.35</v>
      </c>
      <c r="D116" s="10" t="s">
        <v>643</v>
      </c>
    </row>
    <row r="117" spans="2:4" ht="12" customHeight="1">
      <c r="B117" s="138">
        <v>43756</v>
      </c>
      <c r="C117" s="10">
        <v>460</v>
      </c>
      <c r="D117" s="10" t="s">
        <v>643</v>
      </c>
    </row>
    <row r="118" spans="2:4" ht="12" customHeight="1">
      <c r="B118" s="138">
        <v>43759</v>
      </c>
      <c r="C118" s="10">
        <v>6</v>
      </c>
      <c r="D118" s="10" t="s">
        <v>643</v>
      </c>
    </row>
    <row r="119" spans="2:4" ht="12" customHeight="1">
      <c r="B119" s="138">
        <v>43759</v>
      </c>
      <c r="C119" s="10">
        <v>98.73</v>
      </c>
      <c r="D119" s="10" t="s">
        <v>643</v>
      </c>
    </row>
    <row r="120" spans="2:4" ht="12" customHeight="1">
      <c r="B120" s="138">
        <v>43759</v>
      </c>
      <c r="C120" s="10">
        <v>342.78</v>
      </c>
      <c r="D120" s="10" t="s">
        <v>643</v>
      </c>
    </row>
    <row r="121" spans="2:4" ht="12" customHeight="1">
      <c r="B121" s="138">
        <v>43760</v>
      </c>
      <c r="C121" s="10">
        <v>58.75</v>
      </c>
      <c r="D121" s="10" t="s">
        <v>643</v>
      </c>
    </row>
    <row r="122" spans="2:4" ht="12" customHeight="1">
      <c r="B122" s="138">
        <v>43761</v>
      </c>
      <c r="C122" s="10">
        <v>18.260000000000002</v>
      </c>
      <c r="D122" s="10" t="s">
        <v>643</v>
      </c>
    </row>
    <row r="123" spans="2:4" ht="12" customHeight="1">
      <c r="B123" s="138">
        <v>43762</v>
      </c>
      <c r="C123" s="10">
        <v>132.88</v>
      </c>
      <c r="D123" s="10" t="s">
        <v>643</v>
      </c>
    </row>
    <row r="124" spans="2:4" ht="12" customHeight="1">
      <c r="B124" s="138">
        <v>43763</v>
      </c>
      <c r="C124" s="10">
        <v>129.79</v>
      </c>
      <c r="D124" s="10" t="s">
        <v>643</v>
      </c>
    </row>
    <row r="125" spans="2:4" ht="12" customHeight="1">
      <c r="B125" s="138">
        <v>43766</v>
      </c>
      <c r="C125" s="10">
        <v>209.28</v>
      </c>
      <c r="D125" s="10" t="s">
        <v>643</v>
      </c>
    </row>
    <row r="126" spans="2:4" ht="12" customHeight="1">
      <c r="B126" s="138">
        <v>43766</v>
      </c>
      <c r="C126" s="10">
        <v>444</v>
      </c>
      <c r="D126" s="10" t="s">
        <v>643</v>
      </c>
    </row>
    <row r="127" spans="2:4" ht="12" customHeight="1">
      <c r="B127" s="138">
        <v>43766</v>
      </c>
      <c r="C127" s="10">
        <v>520</v>
      </c>
      <c r="D127" s="10" t="s">
        <v>643</v>
      </c>
    </row>
    <row r="128" spans="2:4" ht="12" customHeight="1">
      <c r="B128" s="138">
        <v>43767</v>
      </c>
      <c r="C128" s="10">
        <v>280.5</v>
      </c>
      <c r="D128" s="10" t="s">
        <v>643</v>
      </c>
    </row>
    <row r="129" spans="2:4" ht="12" customHeight="1">
      <c r="B129" s="138">
        <v>43768</v>
      </c>
      <c r="C129" s="10">
        <v>169.08</v>
      </c>
      <c r="D129" s="10" t="s">
        <v>643</v>
      </c>
    </row>
    <row r="130" spans="2:4" ht="12" customHeight="1">
      <c r="B130" s="138">
        <v>43769</v>
      </c>
      <c r="C130" s="10">
        <v>405</v>
      </c>
      <c r="D130" s="10" t="s">
        <v>643</v>
      </c>
    </row>
    <row r="131" spans="2:4" ht="12" customHeight="1">
      <c r="B131" s="138">
        <v>43770</v>
      </c>
      <c r="C131" s="10">
        <v>382.38</v>
      </c>
      <c r="D131" s="10" t="s">
        <v>643</v>
      </c>
    </row>
    <row r="132" spans="2:4" ht="12" customHeight="1">
      <c r="B132" s="138">
        <v>43774</v>
      </c>
      <c r="C132" s="10">
        <v>504.71</v>
      </c>
      <c r="D132" s="10" t="s">
        <v>643</v>
      </c>
    </row>
    <row r="133" spans="2:4" ht="12" customHeight="1">
      <c r="B133" s="138">
        <v>43774</v>
      </c>
      <c r="C133" s="10">
        <v>960</v>
      </c>
      <c r="D133" s="10" t="s">
        <v>643</v>
      </c>
    </row>
    <row r="134" spans="2:4" ht="12" customHeight="1">
      <c r="B134" s="138">
        <v>43774</v>
      </c>
      <c r="C134" s="10">
        <v>2371.0700000000002</v>
      </c>
      <c r="D134" s="10" t="s">
        <v>643</v>
      </c>
    </row>
    <row r="135" spans="2:4" ht="12" customHeight="1">
      <c r="B135" s="138">
        <v>43775</v>
      </c>
      <c r="C135" s="10">
        <v>262</v>
      </c>
      <c r="D135" s="10" t="s">
        <v>643</v>
      </c>
    </row>
    <row r="136" spans="2:4" ht="12" customHeight="1">
      <c r="B136" s="138">
        <v>43776</v>
      </c>
      <c r="C136" s="10">
        <v>1119.4100000000001</v>
      </c>
      <c r="D136" s="10" t="s">
        <v>643</v>
      </c>
    </row>
    <row r="137" spans="2:4" ht="12" customHeight="1">
      <c r="B137" s="138">
        <v>43777</v>
      </c>
      <c r="C137" s="10">
        <v>1499.25</v>
      </c>
      <c r="D137" s="10" t="s">
        <v>643</v>
      </c>
    </row>
    <row r="138" spans="2:4" ht="12" customHeight="1">
      <c r="B138" s="138">
        <v>43780</v>
      </c>
      <c r="C138" s="10">
        <v>385.99</v>
      </c>
      <c r="D138" s="10" t="s">
        <v>643</v>
      </c>
    </row>
    <row r="139" spans="2:4" ht="12" customHeight="1">
      <c r="B139" s="138">
        <v>43780</v>
      </c>
      <c r="C139" s="10">
        <v>585</v>
      </c>
      <c r="D139" s="10" t="s">
        <v>643</v>
      </c>
    </row>
    <row r="140" spans="2:4" ht="12" customHeight="1">
      <c r="B140" s="138">
        <v>43780</v>
      </c>
      <c r="C140" s="10">
        <v>5587.77</v>
      </c>
      <c r="D140" s="10" t="s">
        <v>643</v>
      </c>
    </row>
    <row r="141" spans="2:4" ht="12" customHeight="1">
      <c r="B141" s="138">
        <v>43781</v>
      </c>
      <c r="C141" s="10">
        <v>597.41</v>
      </c>
      <c r="D141" s="10" t="s">
        <v>643</v>
      </c>
    </row>
    <row r="142" spans="2:4" ht="12" customHeight="1">
      <c r="B142" s="138">
        <v>43782</v>
      </c>
      <c r="C142" s="10">
        <v>105.2</v>
      </c>
      <c r="D142" s="10" t="s">
        <v>643</v>
      </c>
    </row>
    <row r="143" spans="2:4" ht="12" customHeight="1">
      <c r="B143" s="138">
        <v>43783</v>
      </c>
      <c r="C143" s="10">
        <v>1206.0899999999999</v>
      </c>
      <c r="D143" s="10" t="s">
        <v>643</v>
      </c>
    </row>
    <row r="144" spans="2:4" ht="12" customHeight="1">
      <c r="B144" s="138">
        <v>43784</v>
      </c>
      <c r="C144" s="10">
        <v>365.05</v>
      </c>
      <c r="D144" s="10" t="s">
        <v>643</v>
      </c>
    </row>
    <row r="145" spans="2:4" ht="12" customHeight="1">
      <c r="B145" s="138">
        <v>43787</v>
      </c>
      <c r="C145" s="10">
        <v>114.94</v>
      </c>
      <c r="D145" s="10" t="s">
        <v>643</v>
      </c>
    </row>
    <row r="146" spans="2:4" ht="12" customHeight="1">
      <c r="B146" s="138">
        <v>43787</v>
      </c>
      <c r="C146" s="10">
        <v>368.6</v>
      </c>
      <c r="D146" s="10" t="s">
        <v>643</v>
      </c>
    </row>
    <row r="147" spans="2:4" ht="12" customHeight="1">
      <c r="B147" s="138">
        <v>43787</v>
      </c>
      <c r="C147" s="10">
        <v>2982.07</v>
      </c>
      <c r="D147" s="10" t="s">
        <v>643</v>
      </c>
    </row>
    <row r="148" spans="2:4" ht="12" customHeight="1">
      <c r="B148" s="138">
        <v>43788</v>
      </c>
      <c r="C148" s="10">
        <v>2602.65</v>
      </c>
      <c r="D148" s="10" t="s">
        <v>643</v>
      </c>
    </row>
    <row r="149" spans="2:4" ht="12" customHeight="1">
      <c r="B149" s="138">
        <v>43789</v>
      </c>
      <c r="C149" s="10">
        <v>70</v>
      </c>
      <c r="D149" s="10" t="s">
        <v>643</v>
      </c>
    </row>
    <row r="150" spans="2:4" ht="12" customHeight="1">
      <c r="B150" s="138">
        <v>43790</v>
      </c>
      <c r="C150" s="10">
        <v>69.73</v>
      </c>
      <c r="D150" s="10" t="s">
        <v>643</v>
      </c>
    </row>
    <row r="151" spans="2:4" ht="12" customHeight="1">
      <c r="B151" s="138">
        <v>43791</v>
      </c>
      <c r="C151" s="10">
        <v>60</v>
      </c>
      <c r="D151" s="10" t="s">
        <v>643</v>
      </c>
    </row>
    <row r="152" spans="2:4" ht="12" customHeight="1">
      <c r="B152" s="138">
        <v>43794</v>
      </c>
      <c r="C152" s="10">
        <v>70</v>
      </c>
      <c r="D152" s="10" t="s">
        <v>643</v>
      </c>
    </row>
    <row r="153" spans="2:4" ht="12" customHeight="1">
      <c r="B153" s="138">
        <v>43794</v>
      </c>
      <c r="C153" s="10">
        <v>76.040000000000006</v>
      </c>
      <c r="D153" s="10" t="s">
        <v>643</v>
      </c>
    </row>
    <row r="154" spans="2:4" ht="12" customHeight="1">
      <c r="B154" s="138">
        <v>43794</v>
      </c>
      <c r="C154" s="10">
        <v>335.66</v>
      </c>
      <c r="D154" s="10" t="s">
        <v>643</v>
      </c>
    </row>
    <row r="155" spans="2:4" ht="12" customHeight="1">
      <c r="B155" s="138">
        <v>43795</v>
      </c>
      <c r="C155" s="10">
        <v>75</v>
      </c>
      <c r="D155" s="10" t="s">
        <v>643</v>
      </c>
    </row>
    <row r="156" spans="2:4" ht="12" customHeight="1">
      <c r="B156" s="138">
        <v>43796</v>
      </c>
      <c r="C156" s="10">
        <v>218</v>
      </c>
      <c r="D156" s="10" t="s">
        <v>643</v>
      </c>
    </row>
    <row r="157" spans="2:4" ht="12" customHeight="1">
      <c r="B157" s="138">
        <v>43797</v>
      </c>
      <c r="C157" s="10">
        <v>145.87</v>
      </c>
      <c r="D157" s="10" t="s">
        <v>643</v>
      </c>
    </row>
    <row r="158" spans="2:4" ht="12" customHeight="1">
      <c r="B158" s="138">
        <v>43798</v>
      </c>
      <c r="C158" s="10">
        <v>30</v>
      </c>
      <c r="D158" s="10" t="s">
        <v>643</v>
      </c>
    </row>
    <row r="159" spans="2:4" ht="12" customHeight="1">
      <c r="B159" s="138">
        <v>43801</v>
      </c>
      <c r="C159" s="10">
        <v>143</v>
      </c>
      <c r="D159" s="10" t="s">
        <v>643</v>
      </c>
    </row>
    <row r="160" spans="2:4" ht="12" customHeight="1">
      <c r="B160" s="138">
        <v>43801</v>
      </c>
      <c r="C160" s="10">
        <v>153.02000000000001</v>
      </c>
      <c r="D160" s="10" t="s">
        <v>643</v>
      </c>
    </row>
    <row r="161" spans="2:4" ht="12" customHeight="1">
      <c r="B161" s="138">
        <v>43801</v>
      </c>
      <c r="C161" s="10">
        <v>185</v>
      </c>
      <c r="D161" s="10" t="s">
        <v>643</v>
      </c>
    </row>
    <row r="162" spans="2:4" ht="12" customHeight="1">
      <c r="B162" s="138">
        <v>43802</v>
      </c>
      <c r="C162" s="10">
        <v>230.88</v>
      </c>
      <c r="D162" s="10" t="s">
        <v>643</v>
      </c>
    </row>
    <row r="163" spans="2:4" ht="12" customHeight="1">
      <c r="B163" s="138">
        <v>43803</v>
      </c>
      <c r="C163" s="10">
        <v>144</v>
      </c>
      <c r="D163" s="10" t="s">
        <v>643</v>
      </c>
    </row>
    <row r="164" spans="2:4" ht="12" customHeight="1">
      <c r="B164" s="138">
        <v>43804</v>
      </c>
      <c r="C164" s="10">
        <v>248.19</v>
      </c>
      <c r="D164" s="10" t="s">
        <v>643</v>
      </c>
    </row>
    <row r="165" spans="2:4" ht="12" customHeight="1">
      <c r="B165" s="138">
        <v>43805</v>
      </c>
      <c r="C165" s="10">
        <v>360.1</v>
      </c>
      <c r="D165" s="10" t="s">
        <v>643</v>
      </c>
    </row>
    <row r="166" spans="2:4" ht="12" customHeight="1">
      <c r="B166" s="138">
        <v>43808</v>
      </c>
      <c r="C166" s="10">
        <v>186.65</v>
      </c>
      <c r="D166" s="10" t="s">
        <v>643</v>
      </c>
    </row>
    <row r="167" spans="2:4" ht="12" customHeight="1">
      <c r="B167" s="138">
        <v>43808</v>
      </c>
      <c r="C167" s="10">
        <v>281.82</v>
      </c>
      <c r="D167" s="10" t="s">
        <v>643</v>
      </c>
    </row>
    <row r="168" spans="2:4" ht="12" customHeight="1">
      <c r="B168" s="138">
        <v>43808</v>
      </c>
      <c r="C168" s="10">
        <v>1140.71</v>
      </c>
      <c r="D168" s="10" t="s">
        <v>643</v>
      </c>
    </row>
    <row r="169" spans="2:4" ht="12" customHeight="1">
      <c r="B169" s="138">
        <v>43809</v>
      </c>
      <c r="C169" s="10">
        <v>164.72</v>
      </c>
      <c r="D169" s="10" t="s">
        <v>643</v>
      </c>
    </row>
    <row r="170" spans="2:4" ht="12" customHeight="1">
      <c r="B170" s="138">
        <v>43810</v>
      </c>
      <c r="C170" s="10">
        <v>228</v>
      </c>
      <c r="D170" s="10" t="s">
        <v>643</v>
      </c>
    </row>
    <row r="171" spans="2:4" ht="12" customHeight="1">
      <c r="B171" s="138">
        <v>43811</v>
      </c>
      <c r="C171" s="10">
        <v>306</v>
      </c>
      <c r="D171" s="10" t="s">
        <v>643</v>
      </c>
    </row>
    <row r="172" spans="2:4" ht="12" customHeight="1">
      <c r="B172" s="138">
        <v>43812</v>
      </c>
      <c r="C172" s="10">
        <v>238.97</v>
      </c>
      <c r="D172" s="10" t="s">
        <v>643</v>
      </c>
    </row>
    <row r="173" spans="2:4" ht="12" customHeight="1">
      <c r="B173" s="138">
        <v>43815</v>
      </c>
      <c r="C173" s="10">
        <v>60</v>
      </c>
      <c r="D173" s="10" t="s">
        <v>643</v>
      </c>
    </row>
    <row r="174" spans="2:4" ht="12" customHeight="1">
      <c r="B174" s="138">
        <v>43815</v>
      </c>
      <c r="C174" s="10">
        <v>143</v>
      </c>
      <c r="D174" s="10" t="s">
        <v>643</v>
      </c>
    </row>
    <row r="175" spans="2:4" ht="12" customHeight="1">
      <c r="B175" s="138">
        <v>43815</v>
      </c>
      <c r="C175" s="10">
        <v>232</v>
      </c>
      <c r="D175" s="10" t="s">
        <v>643</v>
      </c>
    </row>
    <row r="176" spans="2:4" ht="12" customHeight="1">
      <c r="B176" s="138">
        <v>43816</v>
      </c>
      <c r="C176" s="10">
        <v>143</v>
      </c>
      <c r="D176" s="10" t="s">
        <v>643</v>
      </c>
    </row>
    <row r="177" spans="2:4" ht="12" customHeight="1">
      <c r="B177" s="138">
        <v>43817</v>
      </c>
      <c r="C177" s="10">
        <v>63.5</v>
      </c>
      <c r="D177" s="10" t="s">
        <v>643</v>
      </c>
    </row>
    <row r="178" spans="2:4" ht="12" customHeight="1">
      <c r="B178" s="138">
        <v>43818</v>
      </c>
      <c r="C178" s="10">
        <v>72.8</v>
      </c>
      <c r="D178" s="10" t="s">
        <v>643</v>
      </c>
    </row>
    <row r="179" spans="2:4" ht="12" customHeight="1">
      <c r="B179" s="138">
        <v>43819</v>
      </c>
      <c r="C179" s="10">
        <v>338.7</v>
      </c>
      <c r="D179" s="10" t="s">
        <v>643</v>
      </c>
    </row>
    <row r="180" spans="2:4" ht="12" customHeight="1">
      <c r="B180" s="138">
        <v>43822</v>
      </c>
      <c r="C180" s="10">
        <v>113.25</v>
      </c>
      <c r="D180" s="10" t="s">
        <v>643</v>
      </c>
    </row>
    <row r="181" spans="2:4" ht="12" customHeight="1">
      <c r="B181" s="138">
        <v>43822</v>
      </c>
      <c r="C181" s="10">
        <v>182.64</v>
      </c>
      <c r="D181" s="10" t="s">
        <v>643</v>
      </c>
    </row>
    <row r="182" spans="2:4" ht="12" customHeight="1">
      <c r="B182" s="138">
        <v>43822</v>
      </c>
      <c r="C182" s="10">
        <v>653.89</v>
      </c>
      <c r="D182" s="10" t="s">
        <v>643</v>
      </c>
    </row>
    <row r="183" spans="2:4" ht="12" customHeight="1">
      <c r="B183" s="138">
        <v>43823</v>
      </c>
      <c r="C183" s="10">
        <v>82.17</v>
      </c>
      <c r="D183" s="10" t="s">
        <v>643</v>
      </c>
    </row>
    <row r="184" spans="2:4" ht="12" customHeight="1">
      <c r="B184" s="138">
        <v>43824</v>
      </c>
      <c r="C184" s="10">
        <v>104.37</v>
      </c>
      <c r="D184" s="10" t="s">
        <v>643</v>
      </c>
    </row>
    <row r="185" spans="2:4" ht="12" customHeight="1">
      <c r="B185" s="138">
        <v>43825</v>
      </c>
      <c r="C185" s="10">
        <v>126.31</v>
      </c>
      <c r="D185" s="10" t="s">
        <v>643</v>
      </c>
    </row>
    <row r="186" spans="2:4" ht="12" customHeight="1">
      <c r="B186" s="138">
        <v>43826</v>
      </c>
      <c r="C186" s="10">
        <v>88.04</v>
      </c>
      <c r="D186" s="10" t="s">
        <v>643</v>
      </c>
    </row>
    <row r="187" spans="2:4" ht="12" customHeight="1">
      <c r="B187" s="138">
        <v>43829</v>
      </c>
      <c r="C187" s="10">
        <v>108.21</v>
      </c>
      <c r="D187" s="10" t="s">
        <v>643</v>
      </c>
    </row>
    <row r="188" spans="2:4" ht="12" customHeight="1">
      <c r="B188" s="138">
        <v>43829</v>
      </c>
      <c r="C188" s="10">
        <v>150.83000000000001</v>
      </c>
      <c r="D188" s="10" t="s">
        <v>643</v>
      </c>
    </row>
    <row r="189" spans="2:4" ht="12" customHeight="1">
      <c r="B189" s="138">
        <v>43830</v>
      </c>
      <c r="C189" s="10">
        <v>27</v>
      </c>
      <c r="D189" s="10" t="s">
        <v>643</v>
      </c>
    </row>
  </sheetData>
  <mergeCells count="6">
    <mergeCell ref="B1:D1"/>
    <mergeCell ref="B9:B10"/>
    <mergeCell ref="B7:C7"/>
    <mergeCell ref="C9:C10"/>
    <mergeCell ref="B2:D2"/>
    <mergeCell ref="D9:D10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E1961"/>
  <sheetViews>
    <sheetView showGridLines="0" workbookViewId="0">
      <selection activeCell="C5" sqref="C5"/>
    </sheetView>
  </sheetViews>
  <sheetFormatPr baseColWidth="10" defaultRowHeight="15"/>
  <cols>
    <col min="1" max="2" width="10.83203125" style="74"/>
    <col min="3" max="3" width="14" style="74" customWidth="1"/>
    <col min="4" max="4" width="23" style="74" customWidth="1"/>
    <col min="5" max="5" width="125.83203125" style="244" customWidth="1"/>
    <col min="6" max="16384" width="10.83203125" style="74"/>
  </cols>
  <sheetData>
    <row r="1" spans="1:5" s="42" customFormat="1">
      <c r="A1" s="22"/>
      <c r="B1" s="23"/>
      <c r="C1" s="24"/>
      <c r="D1" s="25"/>
      <c r="E1" s="26"/>
    </row>
    <row r="2" spans="1:5" s="42" customFormat="1" ht="16">
      <c r="A2" s="22"/>
      <c r="B2" s="197" t="s">
        <v>75</v>
      </c>
      <c r="C2" s="198"/>
      <c r="D2" s="198"/>
      <c r="E2" s="198"/>
    </row>
    <row r="3" spans="1:5" s="42" customFormat="1" ht="19" thickBot="1">
      <c r="A3" s="22"/>
      <c r="B3" s="27"/>
      <c r="C3" s="28"/>
      <c r="D3" s="28"/>
      <c r="E3" s="242"/>
    </row>
    <row r="4" spans="1:5" s="42" customFormat="1" ht="16" thickBot="1">
      <c r="B4" s="76" t="s">
        <v>6</v>
      </c>
      <c r="C4" s="77">
        <f>SUM(C7:C31)</f>
        <v>217196.51999999996</v>
      </c>
      <c r="D4" s="78"/>
      <c r="E4" s="79"/>
    </row>
    <row r="5" spans="1:5" s="42" customFormat="1" ht="16" thickBot="1">
      <c r="B5" s="80" t="s">
        <v>7</v>
      </c>
      <c r="C5" s="81"/>
      <c r="D5" s="82"/>
      <c r="E5" s="83"/>
    </row>
    <row r="6" spans="1:5" s="42" customFormat="1" ht="24">
      <c r="B6" s="62" t="s">
        <v>15</v>
      </c>
      <c r="C6" s="64" t="s">
        <v>10</v>
      </c>
      <c r="D6" s="63" t="s">
        <v>17</v>
      </c>
      <c r="E6" s="64" t="s">
        <v>16</v>
      </c>
    </row>
    <row r="7" spans="1:5" ht="32">
      <c r="B7" s="138">
        <v>43647</v>
      </c>
      <c r="C7" s="10">
        <v>10303.6</v>
      </c>
      <c r="D7" s="10" t="s">
        <v>627</v>
      </c>
      <c r="E7" s="204" t="s">
        <v>628</v>
      </c>
    </row>
    <row r="8" spans="1:5" ht="32">
      <c r="B8" s="138">
        <v>43664</v>
      </c>
      <c r="C8" s="10">
        <v>10266.200000000001</v>
      </c>
      <c r="D8" s="10" t="s">
        <v>627</v>
      </c>
      <c r="E8" s="204" t="s">
        <v>629</v>
      </c>
    </row>
    <row r="9" spans="1:5" ht="32">
      <c r="B9" s="138">
        <v>43690</v>
      </c>
      <c r="C9" s="10">
        <v>10635.8</v>
      </c>
      <c r="D9" s="10" t="s">
        <v>627</v>
      </c>
      <c r="E9" s="204" t="s">
        <v>630</v>
      </c>
    </row>
    <row r="10" spans="1:5" ht="32">
      <c r="B10" s="138">
        <v>43721</v>
      </c>
      <c r="C10" s="10">
        <v>11045.88</v>
      </c>
      <c r="D10" s="10" t="s">
        <v>627</v>
      </c>
      <c r="E10" s="204" t="s">
        <v>631</v>
      </c>
    </row>
    <row r="11" spans="1:5" ht="32">
      <c r="B11" s="138">
        <v>43741</v>
      </c>
      <c r="C11" s="10">
        <v>11310.04</v>
      </c>
      <c r="D11" s="10" t="s">
        <v>627</v>
      </c>
      <c r="E11" s="204" t="s">
        <v>632</v>
      </c>
    </row>
    <row r="12" spans="1:5" ht="32">
      <c r="B12" s="138">
        <v>43746</v>
      </c>
      <c r="C12" s="10">
        <v>24013.599999999999</v>
      </c>
      <c r="D12" s="10" t="s">
        <v>627</v>
      </c>
      <c r="E12" s="204" t="s">
        <v>633</v>
      </c>
    </row>
    <row r="13" spans="1:5" ht="32">
      <c r="B13" s="138">
        <v>43752</v>
      </c>
      <c r="C13" s="10">
        <v>26804</v>
      </c>
      <c r="D13" s="10" t="s">
        <v>627</v>
      </c>
      <c r="E13" s="204" t="s">
        <v>634</v>
      </c>
    </row>
    <row r="14" spans="1:5" ht="32">
      <c r="B14" s="138">
        <v>43754</v>
      </c>
      <c r="C14" s="10">
        <v>11008</v>
      </c>
      <c r="D14" s="10" t="s">
        <v>627</v>
      </c>
      <c r="E14" s="204" t="s">
        <v>635</v>
      </c>
    </row>
    <row r="15" spans="1:5" ht="32">
      <c r="B15" s="138">
        <v>43775</v>
      </c>
      <c r="C15" s="10">
        <v>14743.12</v>
      </c>
      <c r="D15" s="10" t="s">
        <v>627</v>
      </c>
      <c r="E15" s="204" t="s">
        <v>636</v>
      </c>
    </row>
    <row r="16" spans="1:5" ht="32">
      <c r="B16" s="138">
        <v>43808</v>
      </c>
      <c r="C16" s="10">
        <v>10652.8</v>
      </c>
      <c r="D16" s="10" t="s">
        <v>627</v>
      </c>
      <c r="E16" s="204" t="s">
        <v>637</v>
      </c>
    </row>
    <row r="17" spans="2:5" ht="32">
      <c r="B17" s="138">
        <v>43817</v>
      </c>
      <c r="C17" s="10">
        <v>10228</v>
      </c>
      <c r="D17" s="10" t="s">
        <v>627</v>
      </c>
      <c r="E17" s="204" t="s">
        <v>638</v>
      </c>
    </row>
    <row r="18" spans="2:5" ht="32">
      <c r="B18" s="138">
        <v>43826</v>
      </c>
      <c r="C18" s="10">
        <v>10557.68</v>
      </c>
      <c r="D18" s="10" t="s">
        <v>627</v>
      </c>
      <c r="E18" s="204" t="s">
        <v>639</v>
      </c>
    </row>
    <row r="19" spans="2:5">
      <c r="B19" s="138">
        <v>43742</v>
      </c>
      <c r="C19" s="10">
        <v>24652.9</v>
      </c>
      <c r="D19" s="10" t="s">
        <v>640</v>
      </c>
      <c r="E19" s="10" t="s">
        <v>641</v>
      </c>
    </row>
    <row r="20" spans="2:5">
      <c r="B20" s="138">
        <v>43752</v>
      </c>
      <c r="C20" s="10">
        <v>30974.9</v>
      </c>
      <c r="D20" s="10" t="s">
        <v>640</v>
      </c>
      <c r="E20" s="10" t="s">
        <v>642</v>
      </c>
    </row>
    <row r="21" spans="2:5">
      <c r="B21" s="84"/>
      <c r="C21" s="84"/>
      <c r="D21" s="85"/>
      <c r="E21" s="243"/>
    </row>
    <row r="22" spans="2:5">
      <c r="B22" s="84"/>
      <c r="C22" s="84"/>
      <c r="D22" s="85"/>
      <c r="E22" s="243"/>
    </row>
    <row r="23" spans="2:5">
      <c r="B23" s="84"/>
      <c r="C23" s="84"/>
      <c r="D23" s="85"/>
      <c r="E23" s="243"/>
    </row>
    <row r="24" spans="2:5">
      <c r="B24" s="84"/>
      <c r="C24" s="84"/>
      <c r="D24" s="85"/>
      <c r="E24" s="243"/>
    </row>
    <row r="25" spans="2:5">
      <c r="B25" s="84"/>
      <c r="C25" s="84"/>
      <c r="D25" s="85"/>
      <c r="E25" s="243"/>
    </row>
    <row r="26" spans="2:5">
      <c r="B26" s="84"/>
      <c r="C26" s="84"/>
      <c r="D26" s="85"/>
      <c r="E26" s="243"/>
    </row>
    <row r="27" spans="2:5">
      <c r="B27" s="84"/>
      <c r="C27" s="84"/>
      <c r="D27" s="85"/>
      <c r="E27" s="243"/>
    </row>
    <row r="28" spans="2:5">
      <c r="B28" s="84"/>
      <c r="C28" s="84"/>
      <c r="D28" s="85"/>
      <c r="E28" s="243"/>
    </row>
    <row r="29" spans="2:5">
      <c r="B29" s="84"/>
      <c r="C29" s="84"/>
      <c r="D29" s="85"/>
      <c r="E29" s="243"/>
    </row>
    <row r="30" spans="2:5">
      <c r="B30" s="84"/>
      <c r="C30" s="84"/>
      <c r="D30" s="85"/>
      <c r="E30" s="243"/>
    </row>
    <row r="31" spans="2:5">
      <c r="B31" s="84"/>
      <c r="C31" s="84"/>
      <c r="D31" s="85"/>
      <c r="E31" s="243"/>
    </row>
    <row r="32" spans="2:5">
      <c r="B32" s="84"/>
      <c r="C32" s="84"/>
      <c r="D32" s="85"/>
      <c r="E32" s="243"/>
    </row>
    <row r="33" spans="2:5">
      <c r="B33" s="84"/>
      <c r="C33" s="84"/>
      <c r="D33" s="85"/>
      <c r="E33" s="243"/>
    </row>
    <row r="34" spans="2:5">
      <c r="B34" s="84"/>
      <c r="C34" s="84"/>
      <c r="D34" s="85"/>
      <c r="E34" s="243"/>
    </row>
    <row r="35" spans="2:5">
      <c r="B35" s="84"/>
      <c r="C35" s="84"/>
      <c r="D35" s="85"/>
      <c r="E35" s="243"/>
    </row>
    <row r="36" spans="2:5">
      <c r="B36" s="84"/>
      <c r="C36" s="84"/>
      <c r="D36" s="85"/>
      <c r="E36" s="243"/>
    </row>
    <row r="37" spans="2:5">
      <c r="B37" s="84"/>
      <c r="C37" s="84"/>
      <c r="D37" s="85"/>
      <c r="E37" s="243"/>
    </row>
    <row r="38" spans="2:5">
      <c r="B38" s="84"/>
      <c r="C38" s="84"/>
      <c r="D38" s="85"/>
      <c r="E38" s="243"/>
    </row>
    <row r="39" spans="2:5">
      <c r="B39" s="84"/>
      <c r="C39" s="84"/>
      <c r="D39" s="85"/>
      <c r="E39" s="243"/>
    </row>
    <row r="40" spans="2:5">
      <c r="B40" s="84"/>
      <c r="C40" s="84"/>
      <c r="D40" s="85"/>
      <c r="E40" s="243"/>
    </row>
    <row r="41" spans="2:5">
      <c r="B41" s="84"/>
      <c r="C41" s="84"/>
      <c r="D41" s="85"/>
      <c r="E41" s="243"/>
    </row>
    <row r="42" spans="2:5">
      <c r="B42" s="84"/>
      <c r="C42" s="84"/>
      <c r="D42" s="85"/>
      <c r="E42" s="243"/>
    </row>
    <row r="43" spans="2:5">
      <c r="B43" s="84"/>
      <c r="C43" s="84"/>
      <c r="D43" s="85"/>
      <c r="E43" s="243"/>
    </row>
    <row r="44" spans="2:5">
      <c r="B44" s="84"/>
      <c r="C44" s="84"/>
      <c r="D44" s="85"/>
      <c r="E44" s="243"/>
    </row>
    <row r="45" spans="2:5">
      <c r="B45" s="84"/>
      <c r="C45" s="84"/>
      <c r="D45" s="85"/>
      <c r="E45" s="243"/>
    </row>
    <row r="46" spans="2:5">
      <c r="B46" s="84"/>
      <c r="C46" s="84"/>
      <c r="D46" s="85"/>
      <c r="E46" s="243"/>
    </row>
    <row r="47" spans="2:5">
      <c r="B47" s="84"/>
      <c r="C47" s="84"/>
      <c r="D47" s="85"/>
      <c r="E47" s="243"/>
    </row>
    <row r="48" spans="2:5">
      <c r="B48" s="84"/>
      <c r="C48" s="84"/>
      <c r="D48" s="85"/>
      <c r="E48" s="243"/>
    </row>
    <row r="49" spans="2:5">
      <c r="B49" s="84"/>
      <c r="C49" s="84"/>
      <c r="D49" s="85"/>
      <c r="E49" s="243"/>
    </row>
    <row r="50" spans="2:5">
      <c r="B50" s="84"/>
      <c r="C50" s="84"/>
      <c r="D50" s="85"/>
      <c r="E50" s="243"/>
    </row>
    <row r="51" spans="2:5">
      <c r="B51" s="84"/>
      <c r="C51" s="84"/>
      <c r="D51" s="85"/>
      <c r="E51" s="243"/>
    </row>
    <row r="52" spans="2:5">
      <c r="B52" s="84"/>
      <c r="C52" s="84"/>
      <c r="D52" s="85"/>
      <c r="E52" s="243"/>
    </row>
    <row r="53" spans="2:5">
      <c r="B53" s="84"/>
      <c r="C53" s="84"/>
      <c r="D53" s="85"/>
      <c r="E53" s="243"/>
    </row>
    <row r="54" spans="2:5">
      <c r="B54" s="84"/>
      <c r="C54" s="84"/>
      <c r="D54" s="85"/>
      <c r="E54" s="243"/>
    </row>
    <row r="55" spans="2:5">
      <c r="B55" s="84"/>
      <c r="C55" s="84"/>
      <c r="D55" s="85"/>
      <c r="E55" s="243"/>
    </row>
    <row r="56" spans="2:5">
      <c r="B56" s="84"/>
      <c r="C56" s="84"/>
      <c r="D56" s="85"/>
      <c r="E56" s="243"/>
    </row>
    <row r="57" spans="2:5">
      <c r="B57" s="84"/>
      <c r="C57" s="84"/>
      <c r="D57" s="85"/>
      <c r="E57" s="243"/>
    </row>
    <row r="58" spans="2:5">
      <c r="B58" s="84"/>
      <c r="C58" s="84"/>
      <c r="D58" s="85"/>
      <c r="E58" s="243"/>
    </row>
    <row r="59" spans="2:5">
      <c r="B59" s="84"/>
      <c r="C59" s="84"/>
      <c r="D59" s="85"/>
      <c r="E59" s="243"/>
    </row>
    <row r="60" spans="2:5">
      <c r="B60" s="84"/>
      <c r="C60" s="84"/>
      <c r="D60" s="85"/>
      <c r="E60" s="243"/>
    </row>
    <row r="61" spans="2:5">
      <c r="B61" s="84"/>
      <c r="C61" s="84"/>
      <c r="D61" s="85"/>
      <c r="E61" s="243"/>
    </row>
    <row r="62" spans="2:5">
      <c r="B62" s="84"/>
      <c r="C62" s="84"/>
      <c r="D62" s="85"/>
      <c r="E62" s="243"/>
    </row>
    <row r="63" spans="2:5">
      <c r="B63" s="84"/>
      <c r="C63" s="84"/>
      <c r="D63" s="85"/>
      <c r="E63" s="243"/>
    </row>
    <row r="64" spans="2:5">
      <c r="B64" s="84"/>
      <c r="C64" s="84"/>
      <c r="D64" s="85"/>
      <c r="E64" s="243"/>
    </row>
    <row r="65" spans="2:5">
      <c r="B65" s="84"/>
      <c r="C65" s="84"/>
      <c r="D65" s="85"/>
      <c r="E65" s="243"/>
    </row>
    <row r="66" spans="2:5">
      <c r="B66" s="84"/>
      <c r="C66" s="84"/>
      <c r="D66" s="85"/>
      <c r="E66" s="243"/>
    </row>
    <row r="67" spans="2:5">
      <c r="B67" s="84"/>
      <c r="C67" s="84"/>
      <c r="D67" s="85"/>
      <c r="E67" s="243"/>
    </row>
    <row r="68" spans="2:5">
      <c r="B68" s="84"/>
      <c r="C68" s="84"/>
      <c r="D68" s="85"/>
      <c r="E68" s="243"/>
    </row>
    <row r="69" spans="2:5">
      <c r="B69" s="84"/>
      <c r="C69" s="84"/>
      <c r="D69" s="85"/>
      <c r="E69" s="243"/>
    </row>
    <row r="70" spans="2:5">
      <c r="B70" s="84"/>
      <c r="C70" s="84"/>
      <c r="D70" s="85"/>
      <c r="E70" s="243"/>
    </row>
    <row r="71" spans="2:5">
      <c r="B71" s="84"/>
      <c r="C71" s="84"/>
      <c r="D71" s="85"/>
      <c r="E71" s="243"/>
    </row>
    <row r="72" spans="2:5">
      <c r="B72" s="84"/>
      <c r="C72" s="84"/>
      <c r="D72" s="85"/>
      <c r="E72" s="243"/>
    </row>
    <row r="73" spans="2:5">
      <c r="B73" s="84"/>
      <c r="C73" s="84"/>
      <c r="D73" s="85"/>
      <c r="E73" s="243"/>
    </row>
    <row r="74" spans="2:5">
      <c r="B74" s="84"/>
      <c r="C74" s="84"/>
      <c r="D74" s="85"/>
      <c r="E74" s="243"/>
    </row>
    <row r="75" spans="2:5">
      <c r="B75" s="84"/>
      <c r="C75" s="84"/>
      <c r="D75" s="85"/>
      <c r="E75" s="243"/>
    </row>
    <row r="76" spans="2:5">
      <c r="B76" s="84"/>
      <c r="C76" s="84"/>
      <c r="D76" s="85"/>
      <c r="E76" s="243"/>
    </row>
    <row r="77" spans="2:5">
      <c r="B77" s="84"/>
      <c r="C77" s="84"/>
      <c r="D77" s="85"/>
      <c r="E77" s="243"/>
    </row>
    <row r="78" spans="2:5">
      <c r="B78" s="84"/>
      <c r="C78" s="84"/>
      <c r="D78" s="85"/>
      <c r="E78" s="243"/>
    </row>
    <row r="79" spans="2:5">
      <c r="B79" s="84"/>
      <c r="C79" s="84"/>
      <c r="D79" s="85"/>
      <c r="E79" s="243"/>
    </row>
    <row r="80" spans="2:5">
      <c r="B80" s="84"/>
      <c r="C80" s="84"/>
      <c r="D80" s="85"/>
      <c r="E80" s="243"/>
    </row>
    <row r="81" spans="2:5">
      <c r="B81" s="84"/>
      <c r="C81" s="84"/>
      <c r="D81" s="85"/>
      <c r="E81" s="243"/>
    </row>
    <row r="82" spans="2:5">
      <c r="B82" s="84"/>
      <c r="C82" s="84"/>
      <c r="D82" s="85"/>
      <c r="E82" s="243"/>
    </row>
    <row r="83" spans="2:5">
      <c r="B83" s="84"/>
      <c r="C83" s="84"/>
      <c r="D83" s="85"/>
      <c r="E83" s="243"/>
    </row>
    <row r="84" spans="2:5">
      <c r="B84" s="84"/>
      <c r="C84" s="84"/>
      <c r="D84" s="85"/>
      <c r="E84" s="243"/>
    </row>
    <row r="85" spans="2:5">
      <c r="B85" s="84"/>
      <c r="C85" s="84"/>
      <c r="D85" s="85"/>
      <c r="E85" s="243"/>
    </row>
    <row r="86" spans="2:5">
      <c r="B86" s="84"/>
      <c r="C86" s="84"/>
      <c r="D86" s="85"/>
      <c r="E86" s="243"/>
    </row>
    <row r="87" spans="2:5">
      <c r="B87" s="84"/>
      <c r="C87" s="84"/>
      <c r="D87" s="85"/>
      <c r="E87" s="243"/>
    </row>
    <row r="88" spans="2:5">
      <c r="B88" s="84"/>
      <c r="C88" s="84"/>
      <c r="D88" s="85"/>
      <c r="E88" s="243"/>
    </row>
    <row r="89" spans="2:5">
      <c r="B89" s="84"/>
      <c r="C89" s="84"/>
      <c r="D89" s="85"/>
      <c r="E89" s="243"/>
    </row>
    <row r="90" spans="2:5">
      <c r="B90" s="84"/>
      <c r="C90" s="84"/>
      <c r="D90" s="85"/>
      <c r="E90" s="243"/>
    </row>
    <row r="91" spans="2:5">
      <c r="B91" s="84"/>
      <c r="C91" s="84"/>
      <c r="D91" s="85"/>
      <c r="E91" s="243"/>
    </row>
    <row r="92" spans="2:5">
      <c r="B92" s="84"/>
      <c r="C92" s="84"/>
      <c r="D92" s="85"/>
      <c r="E92" s="243"/>
    </row>
    <row r="93" spans="2:5">
      <c r="B93" s="84"/>
      <c r="C93" s="84"/>
      <c r="D93" s="85"/>
      <c r="E93" s="243"/>
    </row>
    <row r="94" spans="2:5">
      <c r="B94" s="84"/>
      <c r="C94" s="84"/>
      <c r="D94" s="85"/>
      <c r="E94" s="243"/>
    </row>
    <row r="95" spans="2:5">
      <c r="B95" s="84"/>
      <c r="C95" s="84"/>
      <c r="D95" s="85"/>
      <c r="E95" s="243"/>
    </row>
    <row r="96" spans="2:5">
      <c r="B96" s="84"/>
      <c r="C96" s="84"/>
      <c r="D96" s="85"/>
      <c r="E96" s="243"/>
    </row>
    <row r="97" spans="2:5">
      <c r="B97" s="84"/>
      <c r="C97" s="84"/>
      <c r="D97" s="85"/>
      <c r="E97" s="243"/>
    </row>
    <row r="98" spans="2:5">
      <c r="B98" s="84"/>
      <c r="C98" s="84"/>
      <c r="D98" s="85"/>
      <c r="E98" s="243"/>
    </row>
    <row r="99" spans="2:5">
      <c r="B99" s="84"/>
      <c r="C99" s="84"/>
      <c r="D99" s="85"/>
      <c r="E99" s="243"/>
    </row>
    <row r="100" spans="2:5">
      <c r="B100" s="84"/>
      <c r="C100" s="84"/>
      <c r="D100" s="85"/>
      <c r="E100" s="243"/>
    </row>
    <row r="101" spans="2:5">
      <c r="B101" s="84"/>
      <c r="C101" s="84"/>
      <c r="D101" s="85"/>
      <c r="E101" s="243"/>
    </row>
    <row r="102" spans="2:5">
      <c r="B102" s="84"/>
      <c r="C102" s="84"/>
      <c r="D102" s="85"/>
      <c r="E102" s="243"/>
    </row>
    <row r="103" spans="2:5">
      <c r="B103" s="84"/>
      <c r="C103" s="84"/>
      <c r="D103" s="85"/>
      <c r="E103" s="243"/>
    </row>
    <row r="104" spans="2:5">
      <c r="B104" s="84"/>
      <c r="C104" s="84"/>
      <c r="D104" s="85"/>
      <c r="E104" s="243"/>
    </row>
    <row r="105" spans="2:5">
      <c r="B105" s="84"/>
      <c r="C105" s="84"/>
      <c r="D105" s="85"/>
      <c r="E105" s="243"/>
    </row>
    <row r="106" spans="2:5">
      <c r="B106" s="84"/>
      <c r="C106" s="84"/>
      <c r="D106" s="85"/>
      <c r="E106" s="243"/>
    </row>
    <row r="107" spans="2:5">
      <c r="B107" s="84"/>
      <c r="C107" s="84"/>
      <c r="D107" s="85"/>
      <c r="E107" s="243"/>
    </row>
    <row r="108" spans="2:5">
      <c r="B108" s="84"/>
      <c r="C108" s="84"/>
      <c r="D108" s="85"/>
      <c r="E108" s="243"/>
    </row>
    <row r="109" spans="2:5">
      <c r="B109" s="84"/>
      <c r="C109" s="84"/>
      <c r="D109" s="85"/>
      <c r="E109" s="243"/>
    </row>
    <row r="110" spans="2:5">
      <c r="B110" s="84"/>
      <c r="C110" s="84"/>
      <c r="D110" s="85"/>
      <c r="E110" s="243"/>
    </row>
    <row r="111" spans="2:5">
      <c r="B111" s="84"/>
      <c r="C111" s="84"/>
      <c r="D111" s="85"/>
      <c r="E111" s="243"/>
    </row>
    <row r="112" spans="2:5">
      <c r="B112" s="84"/>
      <c r="C112" s="84"/>
      <c r="D112" s="85"/>
      <c r="E112" s="243"/>
    </row>
    <row r="113" spans="2:5">
      <c r="B113" s="84"/>
      <c r="C113" s="84"/>
      <c r="D113" s="85"/>
      <c r="E113" s="243"/>
    </row>
    <row r="114" spans="2:5">
      <c r="B114" s="84"/>
      <c r="C114" s="84"/>
      <c r="D114" s="85"/>
      <c r="E114" s="243"/>
    </row>
    <row r="115" spans="2:5">
      <c r="B115" s="84"/>
      <c r="C115" s="84"/>
      <c r="D115" s="85"/>
      <c r="E115" s="243"/>
    </row>
    <row r="116" spans="2:5">
      <c r="B116" s="84"/>
      <c r="C116" s="84"/>
      <c r="D116" s="85"/>
      <c r="E116" s="243"/>
    </row>
    <row r="117" spans="2:5">
      <c r="B117" s="84"/>
      <c r="C117" s="84"/>
      <c r="D117" s="85"/>
      <c r="E117" s="243"/>
    </row>
    <row r="118" spans="2:5">
      <c r="B118" s="84"/>
      <c r="C118" s="84"/>
      <c r="D118" s="85"/>
      <c r="E118" s="243"/>
    </row>
    <row r="119" spans="2:5">
      <c r="B119" s="84"/>
      <c r="C119" s="84"/>
      <c r="D119" s="85"/>
      <c r="E119" s="243"/>
    </row>
    <row r="120" spans="2:5">
      <c r="B120" s="84"/>
      <c r="C120" s="84"/>
      <c r="D120" s="85"/>
      <c r="E120" s="243"/>
    </row>
    <row r="121" spans="2:5">
      <c r="B121" s="84"/>
      <c r="C121" s="84"/>
      <c r="D121" s="85"/>
      <c r="E121" s="243"/>
    </row>
    <row r="122" spans="2:5">
      <c r="B122" s="84"/>
      <c r="C122" s="84"/>
      <c r="D122" s="85"/>
      <c r="E122" s="243"/>
    </row>
    <row r="123" spans="2:5">
      <c r="B123" s="84"/>
      <c r="C123" s="84"/>
      <c r="D123" s="85"/>
      <c r="E123" s="243"/>
    </row>
    <row r="124" spans="2:5">
      <c r="B124" s="84"/>
      <c r="C124" s="84"/>
      <c r="D124" s="85"/>
      <c r="E124" s="243"/>
    </row>
    <row r="125" spans="2:5">
      <c r="B125" s="84"/>
      <c r="C125" s="84"/>
      <c r="D125" s="85"/>
      <c r="E125" s="243"/>
    </row>
    <row r="126" spans="2:5">
      <c r="B126" s="84"/>
      <c r="C126" s="84"/>
      <c r="D126" s="85"/>
      <c r="E126" s="243"/>
    </row>
    <row r="127" spans="2:5">
      <c r="B127" s="84"/>
      <c r="C127" s="84"/>
      <c r="D127" s="85"/>
      <c r="E127" s="243"/>
    </row>
    <row r="128" spans="2:5">
      <c r="B128" s="84"/>
      <c r="C128" s="84"/>
      <c r="D128" s="85"/>
      <c r="E128" s="243"/>
    </row>
    <row r="129" spans="2:5">
      <c r="B129" s="84"/>
      <c r="C129" s="84"/>
      <c r="D129" s="85"/>
      <c r="E129" s="243"/>
    </row>
    <row r="130" spans="2:5">
      <c r="B130" s="84"/>
      <c r="C130" s="84"/>
      <c r="D130" s="85"/>
      <c r="E130" s="243"/>
    </row>
    <row r="131" spans="2:5">
      <c r="B131" s="84"/>
      <c r="C131" s="84"/>
      <c r="D131" s="85"/>
      <c r="E131" s="243"/>
    </row>
    <row r="132" spans="2:5">
      <c r="B132" s="84"/>
      <c r="C132" s="84"/>
      <c r="D132" s="85"/>
      <c r="E132" s="243"/>
    </row>
    <row r="133" spans="2:5">
      <c r="B133" s="84"/>
      <c r="C133" s="84"/>
      <c r="D133" s="85"/>
      <c r="E133" s="243"/>
    </row>
    <row r="134" spans="2:5">
      <c r="B134" s="84"/>
      <c r="C134" s="84"/>
      <c r="D134" s="85"/>
      <c r="E134" s="243"/>
    </row>
    <row r="135" spans="2:5">
      <c r="B135" s="84"/>
      <c r="C135" s="84"/>
      <c r="D135" s="85"/>
      <c r="E135" s="243"/>
    </row>
    <row r="136" spans="2:5">
      <c r="B136" s="84"/>
      <c r="C136" s="84"/>
      <c r="D136" s="85"/>
      <c r="E136" s="243"/>
    </row>
    <row r="137" spans="2:5">
      <c r="B137" s="84"/>
      <c r="C137" s="84"/>
      <c r="D137" s="85"/>
      <c r="E137" s="243"/>
    </row>
    <row r="138" spans="2:5">
      <c r="B138" s="84"/>
      <c r="C138" s="84"/>
      <c r="D138" s="85"/>
      <c r="E138" s="243"/>
    </row>
    <row r="139" spans="2:5">
      <c r="B139" s="84"/>
      <c r="C139" s="84"/>
      <c r="D139" s="85"/>
      <c r="E139" s="243"/>
    </row>
    <row r="140" spans="2:5">
      <c r="B140" s="84"/>
      <c r="C140" s="84"/>
      <c r="D140" s="85"/>
      <c r="E140" s="243"/>
    </row>
    <row r="141" spans="2:5">
      <c r="B141" s="84"/>
      <c r="C141" s="84"/>
      <c r="D141" s="85"/>
      <c r="E141" s="243"/>
    </row>
    <row r="142" spans="2:5">
      <c r="B142" s="84"/>
      <c r="C142" s="84"/>
      <c r="D142" s="85"/>
      <c r="E142" s="243"/>
    </row>
    <row r="143" spans="2:5">
      <c r="B143" s="84"/>
      <c r="C143" s="84"/>
      <c r="D143" s="85"/>
      <c r="E143" s="243"/>
    </row>
    <row r="144" spans="2:5">
      <c r="B144" s="84"/>
      <c r="C144" s="84"/>
      <c r="D144" s="85"/>
      <c r="E144" s="243"/>
    </row>
    <row r="145" spans="2:5">
      <c r="B145" s="84"/>
      <c r="C145" s="84"/>
      <c r="D145" s="85"/>
      <c r="E145" s="243"/>
    </row>
    <row r="146" spans="2:5">
      <c r="B146" s="84"/>
      <c r="C146" s="84"/>
      <c r="D146" s="85"/>
      <c r="E146" s="243"/>
    </row>
    <row r="147" spans="2:5">
      <c r="B147" s="84"/>
      <c r="C147" s="84"/>
      <c r="D147" s="85"/>
      <c r="E147" s="243"/>
    </row>
    <row r="148" spans="2:5">
      <c r="B148" s="84"/>
      <c r="C148" s="84"/>
      <c r="D148" s="85"/>
      <c r="E148" s="243"/>
    </row>
    <row r="149" spans="2:5">
      <c r="B149" s="84"/>
      <c r="C149" s="84"/>
      <c r="D149" s="85"/>
      <c r="E149" s="243"/>
    </row>
    <row r="150" spans="2:5">
      <c r="B150" s="84"/>
      <c r="C150" s="84"/>
      <c r="D150" s="85"/>
      <c r="E150" s="243"/>
    </row>
    <row r="151" spans="2:5">
      <c r="B151" s="84"/>
      <c r="C151" s="84"/>
      <c r="D151" s="85"/>
      <c r="E151" s="243"/>
    </row>
    <row r="152" spans="2:5">
      <c r="B152" s="84"/>
      <c r="C152" s="84"/>
      <c r="D152" s="85"/>
      <c r="E152" s="243"/>
    </row>
    <row r="153" spans="2:5">
      <c r="B153" s="84"/>
      <c r="C153" s="84"/>
      <c r="D153" s="85"/>
      <c r="E153" s="243"/>
    </row>
    <row r="154" spans="2:5">
      <c r="B154" s="84"/>
      <c r="C154" s="84"/>
      <c r="D154" s="85"/>
      <c r="E154" s="243"/>
    </row>
    <row r="155" spans="2:5">
      <c r="B155" s="84"/>
      <c r="C155" s="84"/>
      <c r="D155" s="85"/>
      <c r="E155" s="243"/>
    </row>
    <row r="156" spans="2:5">
      <c r="B156" s="84"/>
      <c r="C156" s="84"/>
      <c r="D156" s="85"/>
      <c r="E156" s="243"/>
    </row>
    <row r="157" spans="2:5">
      <c r="B157" s="84"/>
      <c r="C157" s="84"/>
      <c r="D157" s="85"/>
      <c r="E157" s="243"/>
    </row>
    <row r="158" spans="2:5">
      <c r="B158" s="84"/>
      <c r="C158" s="84"/>
      <c r="D158" s="85"/>
      <c r="E158" s="243"/>
    </row>
    <row r="159" spans="2:5">
      <c r="B159" s="84"/>
      <c r="C159" s="84"/>
      <c r="D159" s="85"/>
      <c r="E159" s="243"/>
    </row>
    <row r="160" spans="2:5">
      <c r="B160" s="84"/>
      <c r="C160" s="84"/>
      <c r="D160" s="85"/>
      <c r="E160" s="243"/>
    </row>
    <row r="161" spans="2:5">
      <c r="B161" s="84"/>
      <c r="C161" s="84"/>
      <c r="D161" s="85"/>
      <c r="E161" s="243"/>
    </row>
    <row r="162" spans="2:5">
      <c r="B162" s="84"/>
      <c r="C162" s="84"/>
      <c r="D162" s="85"/>
      <c r="E162" s="243"/>
    </row>
    <row r="163" spans="2:5">
      <c r="B163" s="84"/>
      <c r="C163" s="84"/>
      <c r="D163" s="85"/>
      <c r="E163" s="243"/>
    </row>
    <row r="164" spans="2:5">
      <c r="B164" s="84"/>
      <c r="C164" s="84"/>
      <c r="D164" s="85"/>
      <c r="E164" s="243"/>
    </row>
    <row r="165" spans="2:5">
      <c r="B165" s="84"/>
      <c r="C165" s="84"/>
      <c r="D165" s="85"/>
      <c r="E165" s="243"/>
    </row>
    <row r="166" spans="2:5">
      <c r="B166" s="84"/>
      <c r="C166" s="84"/>
      <c r="D166" s="85"/>
      <c r="E166" s="243"/>
    </row>
    <row r="167" spans="2:5">
      <c r="B167" s="84"/>
      <c r="C167" s="84"/>
      <c r="D167" s="85"/>
      <c r="E167" s="243"/>
    </row>
    <row r="168" spans="2:5">
      <c r="B168" s="84"/>
      <c r="C168" s="84"/>
      <c r="D168" s="85"/>
      <c r="E168" s="243"/>
    </row>
    <row r="169" spans="2:5">
      <c r="B169" s="84"/>
      <c r="C169" s="84"/>
      <c r="D169" s="85"/>
      <c r="E169" s="243"/>
    </row>
    <row r="170" spans="2:5">
      <c r="B170" s="84"/>
      <c r="C170" s="84"/>
      <c r="D170" s="85"/>
      <c r="E170" s="243"/>
    </row>
    <row r="171" spans="2:5">
      <c r="B171" s="84"/>
      <c r="C171" s="84"/>
      <c r="D171" s="85"/>
      <c r="E171" s="243"/>
    </row>
    <row r="172" spans="2:5">
      <c r="B172" s="84"/>
      <c r="C172" s="84"/>
      <c r="D172" s="85"/>
      <c r="E172" s="243"/>
    </row>
    <row r="173" spans="2:5">
      <c r="B173" s="84"/>
      <c r="C173" s="84"/>
      <c r="D173" s="85"/>
      <c r="E173" s="243"/>
    </row>
    <row r="174" spans="2:5">
      <c r="B174" s="84"/>
      <c r="C174" s="84"/>
      <c r="D174" s="85"/>
      <c r="E174" s="243"/>
    </row>
    <row r="175" spans="2:5">
      <c r="B175" s="84"/>
      <c r="C175" s="84"/>
      <c r="D175" s="85"/>
      <c r="E175" s="243"/>
    </row>
    <row r="176" spans="2:5">
      <c r="B176" s="84"/>
      <c r="C176" s="84"/>
      <c r="D176" s="85"/>
      <c r="E176" s="243"/>
    </row>
    <row r="177" spans="2:5">
      <c r="B177" s="84"/>
      <c r="C177" s="84"/>
      <c r="D177" s="85"/>
      <c r="E177" s="243"/>
    </row>
    <row r="178" spans="2:5">
      <c r="B178" s="84"/>
      <c r="C178" s="84"/>
      <c r="D178" s="85"/>
      <c r="E178" s="243"/>
    </row>
    <row r="179" spans="2:5">
      <c r="B179" s="84"/>
      <c r="C179" s="84"/>
      <c r="D179" s="85"/>
      <c r="E179" s="243"/>
    </row>
    <row r="180" spans="2:5">
      <c r="B180" s="84"/>
      <c r="C180" s="84"/>
      <c r="D180" s="85"/>
      <c r="E180" s="243"/>
    </row>
    <row r="181" spans="2:5">
      <c r="B181" s="84"/>
      <c r="C181" s="84"/>
      <c r="D181" s="85"/>
      <c r="E181" s="243"/>
    </row>
    <row r="182" spans="2:5">
      <c r="B182" s="84"/>
      <c r="C182" s="84"/>
      <c r="D182" s="85"/>
      <c r="E182" s="243"/>
    </row>
    <row r="183" spans="2:5">
      <c r="B183" s="84"/>
      <c r="C183" s="84"/>
      <c r="D183" s="85"/>
      <c r="E183" s="243"/>
    </row>
    <row r="184" spans="2:5">
      <c r="B184" s="84"/>
      <c r="C184" s="84"/>
      <c r="D184" s="85"/>
      <c r="E184" s="243"/>
    </row>
    <row r="185" spans="2:5">
      <c r="B185" s="84"/>
      <c r="C185" s="84"/>
      <c r="D185" s="85"/>
      <c r="E185" s="243"/>
    </row>
    <row r="186" spans="2:5">
      <c r="B186" s="84"/>
      <c r="C186" s="84"/>
      <c r="D186" s="85"/>
      <c r="E186" s="243"/>
    </row>
    <row r="187" spans="2:5">
      <c r="B187" s="84"/>
      <c r="C187" s="84"/>
      <c r="D187" s="85"/>
      <c r="E187" s="243"/>
    </row>
    <row r="188" spans="2:5">
      <c r="B188" s="84"/>
      <c r="C188" s="84"/>
      <c r="D188" s="85"/>
      <c r="E188" s="243"/>
    </row>
    <row r="189" spans="2:5">
      <c r="B189" s="84"/>
      <c r="C189" s="84"/>
      <c r="D189" s="85"/>
      <c r="E189" s="243"/>
    </row>
    <row r="190" spans="2:5">
      <c r="B190" s="84"/>
      <c r="C190" s="84"/>
      <c r="D190" s="85"/>
      <c r="E190" s="243"/>
    </row>
    <row r="191" spans="2:5">
      <c r="B191" s="84"/>
      <c r="C191" s="84"/>
      <c r="D191" s="85"/>
      <c r="E191" s="243"/>
    </row>
    <row r="192" spans="2:5">
      <c r="B192" s="84"/>
      <c r="C192" s="84"/>
      <c r="D192" s="85"/>
      <c r="E192" s="243"/>
    </row>
    <row r="193" spans="2:5">
      <c r="B193" s="84"/>
      <c r="C193" s="84"/>
      <c r="D193" s="85"/>
      <c r="E193" s="243"/>
    </row>
    <row r="194" spans="2:5">
      <c r="B194" s="84"/>
      <c r="C194" s="84"/>
      <c r="D194" s="85"/>
      <c r="E194" s="243"/>
    </row>
    <row r="195" spans="2:5">
      <c r="B195" s="84"/>
      <c r="C195" s="84"/>
      <c r="D195" s="85"/>
      <c r="E195" s="243"/>
    </row>
    <row r="196" spans="2:5">
      <c r="B196" s="84"/>
      <c r="C196" s="84"/>
      <c r="D196" s="85"/>
      <c r="E196" s="243"/>
    </row>
    <row r="197" spans="2:5">
      <c r="B197" s="84"/>
      <c r="C197" s="84"/>
      <c r="D197" s="85"/>
      <c r="E197" s="243"/>
    </row>
    <row r="198" spans="2:5">
      <c r="B198" s="84"/>
      <c r="C198" s="84"/>
      <c r="D198" s="85"/>
      <c r="E198" s="243"/>
    </row>
    <row r="199" spans="2:5">
      <c r="B199" s="84"/>
      <c r="C199" s="84"/>
      <c r="D199" s="85"/>
      <c r="E199" s="243"/>
    </row>
    <row r="200" spans="2:5">
      <c r="B200" s="84"/>
      <c r="C200" s="84"/>
      <c r="D200" s="85"/>
      <c r="E200" s="243"/>
    </row>
    <row r="201" spans="2:5">
      <c r="B201" s="84"/>
      <c r="C201" s="84"/>
      <c r="D201" s="85"/>
      <c r="E201" s="243"/>
    </row>
    <row r="202" spans="2:5">
      <c r="B202" s="84"/>
      <c r="C202" s="84"/>
      <c r="D202" s="85"/>
      <c r="E202" s="243"/>
    </row>
    <row r="203" spans="2:5">
      <c r="B203" s="84"/>
      <c r="C203" s="84"/>
      <c r="D203" s="85"/>
      <c r="E203" s="243"/>
    </row>
    <row r="204" spans="2:5">
      <c r="B204" s="84"/>
      <c r="C204" s="84"/>
      <c r="D204" s="85"/>
      <c r="E204" s="243"/>
    </row>
    <row r="205" spans="2:5">
      <c r="B205" s="84"/>
      <c r="C205" s="84"/>
      <c r="D205" s="85"/>
      <c r="E205" s="243"/>
    </row>
    <row r="206" spans="2:5">
      <c r="B206" s="84"/>
      <c r="C206" s="84"/>
      <c r="D206" s="85"/>
      <c r="E206" s="243"/>
    </row>
    <row r="207" spans="2:5">
      <c r="B207" s="84"/>
      <c r="C207" s="84"/>
      <c r="D207" s="85"/>
      <c r="E207" s="243"/>
    </row>
    <row r="208" spans="2:5">
      <c r="B208" s="84"/>
      <c r="C208" s="84"/>
      <c r="D208" s="85"/>
      <c r="E208" s="243"/>
    </row>
    <row r="209" spans="2:5">
      <c r="B209" s="84"/>
      <c r="C209" s="84"/>
      <c r="D209" s="85"/>
      <c r="E209" s="243"/>
    </row>
    <row r="210" spans="2:5">
      <c r="B210" s="84"/>
      <c r="C210" s="84"/>
      <c r="D210" s="85"/>
      <c r="E210" s="243"/>
    </row>
    <row r="211" spans="2:5">
      <c r="B211" s="84"/>
      <c r="C211" s="84"/>
      <c r="D211" s="85"/>
      <c r="E211" s="243"/>
    </row>
    <row r="212" spans="2:5">
      <c r="B212" s="84"/>
      <c r="C212" s="84"/>
      <c r="D212" s="85"/>
      <c r="E212" s="243"/>
    </row>
    <row r="213" spans="2:5">
      <c r="B213" s="84"/>
      <c r="C213" s="84"/>
      <c r="D213" s="85"/>
      <c r="E213" s="243"/>
    </row>
    <row r="214" spans="2:5">
      <c r="B214" s="84"/>
      <c r="C214" s="84"/>
      <c r="D214" s="85"/>
      <c r="E214" s="243"/>
    </row>
    <row r="215" spans="2:5">
      <c r="B215" s="84"/>
      <c r="C215" s="84"/>
      <c r="D215" s="85"/>
      <c r="E215" s="243"/>
    </row>
    <row r="216" spans="2:5">
      <c r="B216" s="84"/>
      <c r="C216" s="84"/>
      <c r="D216" s="85"/>
      <c r="E216" s="243"/>
    </row>
    <row r="217" spans="2:5">
      <c r="B217" s="84"/>
      <c r="C217" s="84"/>
      <c r="D217" s="85"/>
      <c r="E217" s="243"/>
    </row>
    <row r="218" spans="2:5">
      <c r="B218" s="84"/>
      <c r="C218" s="84"/>
      <c r="D218" s="85"/>
      <c r="E218" s="243"/>
    </row>
    <row r="219" spans="2:5">
      <c r="B219" s="84"/>
      <c r="C219" s="84"/>
      <c r="D219" s="85"/>
      <c r="E219" s="243"/>
    </row>
    <row r="220" spans="2:5">
      <c r="B220" s="84"/>
      <c r="C220" s="84"/>
      <c r="D220" s="85"/>
      <c r="E220" s="243"/>
    </row>
    <row r="221" spans="2:5">
      <c r="B221" s="84"/>
      <c r="C221" s="84"/>
      <c r="D221" s="85"/>
      <c r="E221" s="243"/>
    </row>
    <row r="222" spans="2:5">
      <c r="B222" s="84"/>
      <c r="C222" s="84"/>
      <c r="D222" s="85"/>
      <c r="E222" s="243"/>
    </row>
    <row r="223" spans="2:5">
      <c r="B223" s="84"/>
      <c r="C223" s="84"/>
      <c r="D223" s="85"/>
      <c r="E223" s="243"/>
    </row>
    <row r="224" spans="2:5">
      <c r="B224" s="84"/>
      <c r="C224" s="84"/>
      <c r="D224" s="85"/>
      <c r="E224" s="243"/>
    </row>
    <row r="225" spans="2:5">
      <c r="B225" s="84"/>
      <c r="C225" s="84"/>
      <c r="D225" s="85"/>
      <c r="E225" s="243"/>
    </row>
    <row r="226" spans="2:5">
      <c r="B226" s="84"/>
      <c r="C226" s="84"/>
      <c r="D226" s="85"/>
      <c r="E226" s="243"/>
    </row>
    <row r="227" spans="2:5">
      <c r="B227" s="84"/>
      <c r="C227" s="84"/>
      <c r="D227" s="85"/>
      <c r="E227" s="243"/>
    </row>
    <row r="228" spans="2:5">
      <c r="B228" s="84"/>
      <c r="C228" s="84"/>
      <c r="D228" s="85"/>
      <c r="E228" s="243"/>
    </row>
    <row r="229" spans="2:5">
      <c r="B229" s="84"/>
      <c r="C229" s="84"/>
      <c r="D229" s="85"/>
      <c r="E229" s="243"/>
    </row>
    <row r="230" spans="2:5">
      <c r="B230" s="84"/>
      <c r="C230" s="84"/>
      <c r="D230" s="85"/>
      <c r="E230" s="243"/>
    </row>
    <row r="231" spans="2:5">
      <c r="B231" s="84"/>
      <c r="C231" s="84"/>
      <c r="D231" s="85"/>
      <c r="E231" s="243"/>
    </row>
    <row r="232" spans="2:5">
      <c r="B232" s="84"/>
      <c r="C232" s="84"/>
      <c r="D232" s="85"/>
      <c r="E232" s="243"/>
    </row>
    <row r="233" spans="2:5">
      <c r="B233" s="84"/>
      <c r="C233" s="84"/>
      <c r="D233" s="85"/>
      <c r="E233" s="243"/>
    </row>
    <row r="234" spans="2:5">
      <c r="B234" s="84"/>
      <c r="C234" s="84"/>
      <c r="D234" s="85"/>
      <c r="E234" s="243"/>
    </row>
    <row r="235" spans="2:5">
      <c r="B235" s="84"/>
      <c r="C235" s="84"/>
      <c r="D235" s="85"/>
      <c r="E235" s="243"/>
    </row>
    <row r="236" spans="2:5">
      <c r="B236" s="84"/>
      <c r="C236" s="84"/>
      <c r="D236" s="85"/>
      <c r="E236" s="243"/>
    </row>
    <row r="237" spans="2:5">
      <c r="B237" s="84"/>
      <c r="C237" s="84"/>
      <c r="D237" s="85"/>
      <c r="E237" s="243"/>
    </row>
    <row r="238" spans="2:5">
      <c r="B238" s="84"/>
      <c r="C238" s="84"/>
      <c r="D238" s="85"/>
      <c r="E238" s="243"/>
    </row>
    <row r="239" spans="2:5">
      <c r="B239" s="84"/>
      <c r="C239" s="84"/>
      <c r="D239" s="85"/>
      <c r="E239" s="243"/>
    </row>
    <row r="240" spans="2:5">
      <c r="B240" s="84"/>
      <c r="C240" s="84"/>
      <c r="D240" s="85"/>
      <c r="E240" s="243"/>
    </row>
    <row r="241" spans="2:5">
      <c r="B241" s="84"/>
      <c r="C241" s="84"/>
      <c r="D241" s="85"/>
      <c r="E241" s="243"/>
    </row>
    <row r="242" spans="2:5">
      <c r="B242" s="84"/>
      <c r="C242" s="84"/>
      <c r="D242" s="85"/>
      <c r="E242" s="243"/>
    </row>
    <row r="243" spans="2:5">
      <c r="B243" s="84"/>
      <c r="C243" s="84"/>
      <c r="D243" s="85"/>
      <c r="E243" s="243"/>
    </row>
    <row r="244" spans="2:5">
      <c r="B244" s="84"/>
      <c r="C244" s="84"/>
      <c r="D244" s="85"/>
      <c r="E244" s="243"/>
    </row>
    <row r="245" spans="2:5">
      <c r="B245" s="84"/>
      <c r="C245" s="84"/>
      <c r="D245" s="85"/>
      <c r="E245" s="243"/>
    </row>
    <row r="246" spans="2:5">
      <c r="B246" s="84"/>
      <c r="C246" s="84"/>
      <c r="D246" s="85"/>
      <c r="E246" s="243"/>
    </row>
    <row r="247" spans="2:5">
      <c r="B247" s="84"/>
      <c r="C247" s="84"/>
      <c r="D247" s="85"/>
      <c r="E247" s="243"/>
    </row>
    <row r="248" spans="2:5">
      <c r="B248" s="84"/>
      <c r="C248" s="84"/>
      <c r="D248" s="85"/>
      <c r="E248" s="243"/>
    </row>
    <row r="249" spans="2:5">
      <c r="B249" s="84"/>
      <c r="C249" s="84"/>
      <c r="D249" s="85"/>
      <c r="E249" s="243"/>
    </row>
    <row r="250" spans="2:5">
      <c r="B250" s="84"/>
      <c r="C250" s="84"/>
      <c r="D250" s="85"/>
      <c r="E250" s="243"/>
    </row>
    <row r="251" spans="2:5">
      <c r="B251" s="84"/>
      <c r="C251" s="84"/>
      <c r="D251" s="85"/>
      <c r="E251" s="243"/>
    </row>
    <row r="252" spans="2:5">
      <c r="B252" s="84"/>
      <c r="C252" s="84"/>
      <c r="D252" s="85"/>
      <c r="E252" s="243"/>
    </row>
    <row r="253" spans="2:5">
      <c r="B253" s="84"/>
      <c r="C253" s="84"/>
      <c r="D253" s="85"/>
      <c r="E253" s="243"/>
    </row>
    <row r="254" spans="2:5">
      <c r="B254" s="84"/>
      <c r="C254" s="84"/>
      <c r="D254" s="85"/>
      <c r="E254" s="243"/>
    </row>
    <row r="255" spans="2:5">
      <c r="B255" s="84"/>
      <c r="C255" s="84"/>
      <c r="D255" s="85"/>
      <c r="E255" s="243"/>
    </row>
    <row r="256" spans="2:5">
      <c r="B256" s="84"/>
      <c r="C256" s="84"/>
      <c r="D256" s="85"/>
      <c r="E256" s="243"/>
    </row>
    <row r="257" spans="2:5">
      <c r="B257" s="84"/>
      <c r="C257" s="84"/>
      <c r="D257" s="85"/>
      <c r="E257" s="243"/>
    </row>
    <row r="258" spans="2:5">
      <c r="B258" s="84"/>
      <c r="C258" s="84"/>
      <c r="D258" s="85"/>
      <c r="E258" s="243"/>
    </row>
    <row r="259" spans="2:5">
      <c r="B259" s="84"/>
      <c r="C259" s="84"/>
      <c r="D259" s="85"/>
      <c r="E259" s="243"/>
    </row>
    <row r="260" spans="2:5">
      <c r="B260" s="84"/>
      <c r="C260" s="84"/>
      <c r="D260" s="85"/>
      <c r="E260" s="243"/>
    </row>
    <row r="261" spans="2:5">
      <c r="B261" s="84"/>
      <c r="C261" s="84"/>
      <c r="D261" s="85"/>
      <c r="E261" s="243"/>
    </row>
    <row r="262" spans="2:5">
      <c r="B262" s="84"/>
      <c r="C262" s="84"/>
      <c r="D262" s="85"/>
      <c r="E262" s="243"/>
    </row>
    <row r="263" spans="2:5">
      <c r="B263" s="84"/>
      <c r="C263" s="84"/>
      <c r="D263" s="85"/>
      <c r="E263" s="243"/>
    </row>
    <row r="264" spans="2:5">
      <c r="B264" s="84"/>
      <c r="C264" s="84"/>
      <c r="D264" s="85"/>
      <c r="E264" s="243"/>
    </row>
    <row r="265" spans="2:5">
      <c r="B265" s="84"/>
      <c r="C265" s="84"/>
      <c r="D265" s="85"/>
      <c r="E265" s="243"/>
    </row>
    <row r="266" spans="2:5">
      <c r="B266" s="84"/>
      <c r="C266" s="84"/>
      <c r="D266" s="85"/>
      <c r="E266" s="243"/>
    </row>
    <row r="267" spans="2:5">
      <c r="B267" s="84"/>
      <c r="C267" s="84"/>
      <c r="D267" s="85"/>
      <c r="E267" s="243"/>
    </row>
    <row r="268" spans="2:5">
      <c r="B268" s="84"/>
      <c r="C268" s="84"/>
      <c r="D268" s="85"/>
      <c r="E268" s="243"/>
    </row>
    <row r="269" spans="2:5">
      <c r="B269" s="84"/>
      <c r="C269" s="84"/>
      <c r="D269" s="85"/>
      <c r="E269" s="243"/>
    </row>
    <row r="270" spans="2:5">
      <c r="B270" s="84"/>
      <c r="C270" s="84"/>
      <c r="D270" s="85"/>
      <c r="E270" s="243"/>
    </row>
    <row r="271" spans="2:5">
      <c r="B271" s="84"/>
      <c r="C271" s="84"/>
      <c r="D271" s="85"/>
      <c r="E271" s="243"/>
    </row>
    <row r="272" spans="2:5">
      <c r="B272" s="84"/>
      <c r="C272" s="84"/>
      <c r="D272" s="85"/>
      <c r="E272" s="243"/>
    </row>
    <row r="273" spans="2:5">
      <c r="B273" s="84"/>
      <c r="C273" s="84"/>
      <c r="D273" s="85"/>
      <c r="E273" s="243"/>
    </row>
    <row r="274" spans="2:5">
      <c r="B274" s="84"/>
      <c r="C274" s="84"/>
      <c r="D274" s="85"/>
      <c r="E274" s="243"/>
    </row>
    <row r="275" spans="2:5">
      <c r="B275" s="84"/>
      <c r="C275" s="84"/>
      <c r="D275" s="85"/>
      <c r="E275" s="243"/>
    </row>
    <row r="276" spans="2:5">
      <c r="B276" s="84"/>
      <c r="C276" s="84"/>
      <c r="D276" s="85"/>
      <c r="E276" s="243"/>
    </row>
    <row r="277" spans="2:5">
      <c r="B277" s="84"/>
      <c r="C277" s="84"/>
      <c r="D277" s="85"/>
      <c r="E277" s="243"/>
    </row>
    <row r="278" spans="2:5">
      <c r="B278" s="84"/>
      <c r="C278" s="84"/>
      <c r="D278" s="85"/>
      <c r="E278" s="243"/>
    </row>
    <row r="279" spans="2:5">
      <c r="B279" s="84"/>
      <c r="C279" s="84"/>
      <c r="D279" s="85"/>
      <c r="E279" s="243"/>
    </row>
    <row r="280" spans="2:5">
      <c r="B280" s="84"/>
      <c r="C280" s="84"/>
      <c r="D280" s="85"/>
      <c r="E280" s="243"/>
    </row>
    <row r="281" spans="2:5">
      <c r="B281" s="84"/>
      <c r="C281" s="84"/>
      <c r="D281" s="85"/>
      <c r="E281" s="243"/>
    </row>
    <row r="282" spans="2:5">
      <c r="B282" s="84"/>
      <c r="C282" s="84"/>
      <c r="D282" s="85"/>
      <c r="E282" s="243"/>
    </row>
    <row r="283" spans="2:5">
      <c r="B283" s="84"/>
      <c r="C283" s="84"/>
      <c r="D283" s="85"/>
      <c r="E283" s="243"/>
    </row>
    <row r="284" spans="2:5">
      <c r="B284" s="84"/>
      <c r="C284" s="84"/>
      <c r="D284" s="85"/>
      <c r="E284" s="243"/>
    </row>
    <row r="285" spans="2:5">
      <c r="B285" s="84"/>
      <c r="C285" s="84"/>
      <c r="D285" s="85"/>
      <c r="E285" s="243"/>
    </row>
    <row r="286" spans="2:5">
      <c r="B286" s="84"/>
      <c r="C286" s="84"/>
      <c r="D286" s="85"/>
      <c r="E286" s="243"/>
    </row>
    <row r="287" spans="2:5">
      <c r="B287" s="84"/>
      <c r="C287" s="84"/>
      <c r="D287" s="85"/>
      <c r="E287" s="243"/>
    </row>
    <row r="288" spans="2:5">
      <c r="B288" s="84"/>
      <c r="C288" s="84"/>
      <c r="D288" s="85"/>
      <c r="E288" s="243"/>
    </row>
    <row r="289" spans="2:5">
      <c r="B289" s="84"/>
      <c r="C289" s="84"/>
      <c r="D289" s="85"/>
      <c r="E289" s="243"/>
    </row>
    <row r="290" spans="2:5">
      <c r="B290" s="84"/>
      <c r="C290" s="84"/>
      <c r="D290" s="85"/>
      <c r="E290" s="243"/>
    </row>
    <row r="291" spans="2:5">
      <c r="B291" s="84"/>
      <c r="C291" s="84"/>
      <c r="D291" s="85"/>
      <c r="E291" s="243"/>
    </row>
    <row r="292" spans="2:5">
      <c r="B292" s="84"/>
      <c r="C292" s="84"/>
      <c r="D292" s="85"/>
      <c r="E292" s="243"/>
    </row>
    <row r="293" spans="2:5">
      <c r="B293" s="84"/>
      <c r="C293" s="84"/>
      <c r="D293" s="85"/>
      <c r="E293" s="243"/>
    </row>
    <row r="294" spans="2:5">
      <c r="B294" s="84"/>
      <c r="C294" s="84"/>
      <c r="D294" s="85"/>
      <c r="E294" s="243"/>
    </row>
    <row r="295" spans="2:5">
      <c r="B295" s="84"/>
      <c r="C295" s="84"/>
      <c r="D295" s="85"/>
      <c r="E295" s="243"/>
    </row>
    <row r="296" spans="2:5">
      <c r="B296" s="84"/>
      <c r="C296" s="84"/>
      <c r="D296" s="85"/>
      <c r="E296" s="243"/>
    </row>
    <row r="297" spans="2:5">
      <c r="B297" s="84"/>
      <c r="C297" s="84"/>
      <c r="D297" s="85"/>
      <c r="E297" s="243"/>
    </row>
    <row r="298" spans="2:5">
      <c r="B298" s="84"/>
      <c r="C298" s="84"/>
      <c r="D298" s="85"/>
      <c r="E298" s="243"/>
    </row>
    <row r="299" spans="2:5">
      <c r="B299" s="84"/>
      <c r="C299" s="84"/>
      <c r="D299" s="85"/>
      <c r="E299" s="243"/>
    </row>
    <row r="300" spans="2:5">
      <c r="B300" s="84"/>
      <c r="C300" s="84"/>
      <c r="D300" s="85"/>
      <c r="E300" s="243"/>
    </row>
    <row r="301" spans="2:5">
      <c r="B301" s="84"/>
      <c r="C301" s="84"/>
      <c r="D301" s="85"/>
      <c r="E301" s="243"/>
    </row>
    <row r="302" spans="2:5">
      <c r="B302" s="84"/>
      <c r="C302" s="84"/>
      <c r="D302" s="85"/>
      <c r="E302" s="243"/>
    </row>
    <row r="303" spans="2:5">
      <c r="B303" s="84"/>
      <c r="C303" s="84"/>
      <c r="D303" s="85"/>
      <c r="E303" s="243"/>
    </row>
    <row r="304" spans="2:5">
      <c r="B304" s="84"/>
      <c r="C304" s="84"/>
      <c r="D304" s="85"/>
      <c r="E304" s="243"/>
    </row>
    <row r="305" spans="2:5">
      <c r="B305" s="84"/>
      <c r="C305" s="84"/>
      <c r="D305" s="85"/>
      <c r="E305" s="243"/>
    </row>
    <row r="306" spans="2:5">
      <c r="B306" s="84"/>
      <c r="C306" s="84"/>
      <c r="D306" s="85"/>
      <c r="E306" s="243"/>
    </row>
    <row r="307" spans="2:5">
      <c r="B307" s="84"/>
      <c r="C307" s="84"/>
      <c r="D307" s="85"/>
      <c r="E307" s="243"/>
    </row>
    <row r="308" spans="2:5">
      <c r="B308" s="84"/>
      <c r="C308" s="84"/>
      <c r="D308" s="85"/>
      <c r="E308" s="243"/>
    </row>
    <row r="309" spans="2:5">
      <c r="B309" s="84"/>
      <c r="C309" s="84"/>
      <c r="D309" s="85"/>
      <c r="E309" s="243"/>
    </row>
    <row r="310" spans="2:5">
      <c r="B310" s="84"/>
      <c r="C310" s="84"/>
      <c r="D310" s="85"/>
      <c r="E310" s="243"/>
    </row>
    <row r="311" spans="2:5">
      <c r="B311" s="84"/>
      <c r="C311" s="84"/>
      <c r="D311" s="85"/>
      <c r="E311" s="243"/>
    </row>
    <row r="312" spans="2:5">
      <c r="B312" s="84"/>
      <c r="C312" s="84"/>
      <c r="D312" s="85"/>
      <c r="E312" s="243"/>
    </row>
    <row r="313" spans="2:5">
      <c r="B313" s="84"/>
      <c r="C313" s="84"/>
      <c r="D313" s="85"/>
      <c r="E313" s="243"/>
    </row>
    <row r="314" spans="2:5">
      <c r="B314" s="84"/>
      <c r="C314" s="84"/>
      <c r="D314" s="85"/>
      <c r="E314" s="243"/>
    </row>
    <row r="315" spans="2:5">
      <c r="B315" s="84"/>
      <c r="C315" s="84"/>
      <c r="D315" s="85"/>
      <c r="E315" s="243"/>
    </row>
    <row r="316" spans="2:5">
      <c r="B316" s="84"/>
      <c r="C316" s="84"/>
      <c r="D316" s="85"/>
      <c r="E316" s="243"/>
    </row>
    <row r="317" spans="2:5">
      <c r="B317" s="84"/>
      <c r="C317" s="84"/>
      <c r="D317" s="85"/>
      <c r="E317" s="243"/>
    </row>
    <row r="318" spans="2:5">
      <c r="B318" s="84"/>
      <c r="C318" s="84"/>
      <c r="D318" s="85"/>
      <c r="E318" s="243"/>
    </row>
    <row r="319" spans="2:5">
      <c r="B319" s="84"/>
      <c r="C319" s="84"/>
      <c r="D319" s="85"/>
      <c r="E319" s="243"/>
    </row>
    <row r="320" spans="2:5">
      <c r="B320" s="84"/>
      <c r="C320" s="84"/>
      <c r="D320" s="85"/>
      <c r="E320" s="243"/>
    </row>
    <row r="321" spans="2:5">
      <c r="B321" s="84"/>
      <c r="C321" s="84"/>
      <c r="D321" s="85"/>
      <c r="E321" s="243"/>
    </row>
    <row r="322" spans="2:5">
      <c r="B322" s="84"/>
      <c r="C322" s="84"/>
      <c r="D322" s="85"/>
      <c r="E322" s="243"/>
    </row>
    <row r="323" spans="2:5">
      <c r="B323" s="84"/>
      <c r="C323" s="84"/>
      <c r="D323" s="85"/>
      <c r="E323" s="243"/>
    </row>
    <row r="324" spans="2:5">
      <c r="B324" s="84"/>
      <c r="C324" s="84"/>
      <c r="D324" s="85"/>
      <c r="E324" s="243"/>
    </row>
    <row r="325" spans="2:5">
      <c r="B325" s="84"/>
      <c r="C325" s="84"/>
      <c r="D325" s="85"/>
      <c r="E325" s="243"/>
    </row>
    <row r="326" spans="2:5">
      <c r="B326" s="84"/>
      <c r="C326" s="84"/>
      <c r="D326" s="85"/>
      <c r="E326" s="243"/>
    </row>
    <row r="327" spans="2:5">
      <c r="B327" s="84"/>
      <c r="C327" s="84"/>
      <c r="D327" s="85"/>
      <c r="E327" s="243"/>
    </row>
    <row r="328" spans="2:5">
      <c r="B328" s="84"/>
      <c r="C328" s="84"/>
      <c r="D328" s="85"/>
      <c r="E328" s="243"/>
    </row>
    <row r="329" spans="2:5">
      <c r="B329" s="84"/>
      <c r="C329" s="84"/>
      <c r="D329" s="85"/>
      <c r="E329" s="243"/>
    </row>
    <row r="330" spans="2:5">
      <c r="B330" s="84"/>
      <c r="C330" s="84"/>
      <c r="D330" s="85"/>
      <c r="E330" s="243"/>
    </row>
    <row r="331" spans="2:5">
      <c r="B331" s="84"/>
      <c r="C331" s="84"/>
      <c r="D331" s="85"/>
      <c r="E331" s="243"/>
    </row>
    <row r="332" spans="2:5">
      <c r="B332" s="84"/>
      <c r="C332" s="84"/>
      <c r="D332" s="85"/>
      <c r="E332" s="243"/>
    </row>
    <row r="333" spans="2:5">
      <c r="B333" s="84"/>
      <c r="C333" s="84"/>
      <c r="D333" s="85"/>
      <c r="E333" s="243"/>
    </row>
    <row r="334" spans="2:5">
      <c r="B334" s="84"/>
      <c r="C334" s="84"/>
      <c r="D334" s="85"/>
      <c r="E334" s="243"/>
    </row>
    <row r="335" spans="2:5">
      <c r="B335" s="84"/>
      <c r="C335" s="84"/>
      <c r="D335" s="85"/>
      <c r="E335" s="243"/>
    </row>
    <row r="336" spans="2:5">
      <c r="B336" s="84"/>
      <c r="C336" s="84"/>
      <c r="D336" s="85"/>
      <c r="E336" s="243"/>
    </row>
    <row r="337" spans="2:5">
      <c r="B337" s="84"/>
      <c r="C337" s="84"/>
      <c r="D337" s="85"/>
      <c r="E337" s="243"/>
    </row>
    <row r="338" spans="2:5">
      <c r="B338" s="84"/>
      <c r="C338" s="84"/>
      <c r="D338" s="85"/>
      <c r="E338" s="243"/>
    </row>
    <row r="339" spans="2:5">
      <c r="B339" s="84"/>
      <c r="C339" s="84"/>
      <c r="D339" s="85"/>
      <c r="E339" s="243"/>
    </row>
    <row r="340" spans="2:5">
      <c r="B340" s="84"/>
      <c r="C340" s="84"/>
      <c r="D340" s="85"/>
      <c r="E340" s="243"/>
    </row>
    <row r="341" spans="2:5">
      <c r="B341" s="84"/>
      <c r="C341" s="84"/>
      <c r="D341" s="85"/>
      <c r="E341" s="243"/>
    </row>
    <row r="342" spans="2:5">
      <c r="B342" s="84"/>
      <c r="C342" s="84"/>
      <c r="D342" s="85"/>
      <c r="E342" s="243"/>
    </row>
    <row r="343" spans="2:5">
      <c r="B343" s="84"/>
      <c r="C343" s="84"/>
      <c r="D343" s="85"/>
      <c r="E343" s="243"/>
    </row>
    <row r="344" spans="2:5">
      <c r="B344" s="84"/>
      <c r="C344" s="84"/>
      <c r="D344" s="85"/>
      <c r="E344" s="243"/>
    </row>
    <row r="345" spans="2:5">
      <c r="B345" s="84"/>
      <c r="C345" s="84"/>
      <c r="D345" s="85"/>
      <c r="E345" s="243"/>
    </row>
    <row r="346" spans="2:5">
      <c r="B346" s="84"/>
      <c r="C346" s="84"/>
      <c r="D346" s="85"/>
      <c r="E346" s="243"/>
    </row>
    <row r="347" spans="2:5">
      <c r="B347" s="84"/>
      <c r="C347" s="84"/>
      <c r="D347" s="85"/>
      <c r="E347" s="243"/>
    </row>
    <row r="348" spans="2:5">
      <c r="B348" s="84"/>
      <c r="C348" s="84"/>
      <c r="D348" s="85"/>
      <c r="E348" s="243"/>
    </row>
    <row r="349" spans="2:5">
      <c r="B349" s="84"/>
      <c r="C349" s="84"/>
      <c r="D349" s="85"/>
      <c r="E349" s="243"/>
    </row>
    <row r="350" spans="2:5">
      <c r="B350" s="84"/>
      <c r="C350" s="84"/>
      <c r="D350" s="85"/>
      <c r="E350" s="243"/>
    </row>
    <row r="351" spans="2:5">
      <c r="B351" s="84"/>
      <c r="C351" s="84"/>
      <c r="D351" s="85"/>
      <c r="E351" s="243"/>
    </row>
    <row r="352" spans="2:5">
      <c r="B352" s="84"/>
      <c r="C352" s="84"/>
      <c r="D352" s="85"/>
      <c r="E352" s="243"/>
    </row>
    <row r="353" spans="2:5">
      <c r="B353" s="84"/>
      <c r="C353" s="84"/>
      <c r="D353" s="85"/>
      <c r="E353" s="243"/>
    </row>
    <row r="354" spans="2:5">
      <c r="B354" s="84"/>
      <c r="C354" s="84"/>
      <c r="D354" s="85"/>
      <c r="E354" s="243"/>
    </row>
    <row r="355" spans="2:5">
      <c r="B355" s="84"/>
      <c r="C355" s="84"/>
      <c r="D355" s="85"/>
      <c r="E355" s="243"/>
    </row>
    <row r="356" spans="2:5">
      <c r="B356" s="84"/>
      <c r="C356" s="84"/>
      <c r="D356" s="85"/>
      <c r="E356" s="243"/>
    </row>
    <row r="357" spans="2:5">
      <c r="B357" s="84"/>
      <c r="C357" s="84"/>
      <c r="D357" s="85"/>
      <c r="E357" s="243"/>
    </row>
    <row r="358" spans="2:5">
      <c r="B358" s="84"/>
      <c r="C358" s="84"/>
      <c r="D358" s="85"/>
      <c r="E358" s="243"/>
    </row>
    <row r="359" spans="2:5">
      <c r="B359" s="84"/>
      <c r="C359" s="84"/>
      <c r="D359" s="85"/>
      <c r="E359" s="243"/>
    </row>
    <row r="360" spans="2:5">
      <c r="B360" s="84"/>
      <c r="C360" s="84"/>
      <c r="D360" s="85"/>
      <c r="E360" s="243"/>
    </row>
    <row r="361" spans="2:5">
      <c r="B361" s="84"/>
      <c r="C361" s="84"/>
      <c r="D361" s="85"/>
      <c r="E361" s="243"/>
    </row>
    <row r="362" spans="2:5">
      <c r="B362" s="84"/>
      <c r="C362" s="84"/>
      <c r="D362" s="85"/>
      <c r="E362" s="243"/>
    </row>
    <row r="363" spans="2:5">
      <c r="B363" s="84"/>
      <c r="C363" s="84"/>
      <c r="D363" s="85"/>
      <c r="E363" s="243"/>
    </row>
    <row r="364" spans="2:5">
      <c r="B364" s="84"/>
      <c r="C364" s="84"/>
      <c r="D364" s="85"/>
      <c r="E364" s="243"/>
    </row>
    <row r="365" spans="2:5">
      <c r="B365" s="84"/>
      <c r="C365" s="84"/>
      <c r="D365" s="85"/>
      <c r="E365" s="243"/>
    </row>
    <row r="366" spans="2:5">
      <c r="B366" s="84"/>
      <c r="C366" s="84"/>
      <c r="D366" s="85"/>
      <c r="E366" s="243"/>
    </row>
    <row r="367" spans="2:5">
      <c r="B367" s="84"/>
      <c r="C367" s="84"/>
      <c r="D367" s="85"/>
      <c r="E367" s="243"/>
    </row>
    <row r="368" spans="2:5">
      <c r="B368" s="84"/>
      <c r="C368" s="84"/>
      <c r="D368" s="85"/>
      <c r="E368" s="243"/>
    </row>
    <row r="369" spans="2:5">
      <c r="B369" s="84"/>
      <c r="C369" s="84"/>
      <c r="D369" s="85"/>
      <c r="E369" s="243"/>
    </row>
    <row r="370" spans="2:5">
      <c r="B370" s="84"/>
      <c r="C370" s="84"/>
      <c r="D370" s="85"/>
      <c r="E370" s="243"/>
    </row>
    <row r="371" spans="2:5">
      <c r="B371" s="84"/>
      <c r="C371" s="84"/>
      <c r="D371" s="85"/>
      <c r="E371" s="243"/>
    </row>
    <row r="372" spans="2:5">
      <c r="B372" s="84"/>
      <c r="C372" s="84"/>
      <c r="D372" s="85"/>
      <c r="E372" s="243"/>
    </row>
    <row r="373" spans="2:5">
      <c r="B373" s="84"/>
      <c r="C373" s="84"/>
      <c r="D373" s="85"/>
      <c r="E373" s="243"/>
    </row>
    <row r="374" spans="2:5">
      <c r="B374" s="84"/>
      <c r="C374" s="84"/>
      <c r="D374" s="85"/>
      <c r="E374" s="243"/>
    </row>
    <row r="375" spans="2:5">
      <c r="B375" s="84"/>
      <c r="C375" s="84"/>
      <c r="D375" s="85"/>
      <c r="E375" s="243"/>
    </row>
    <row r="376" spans="2:5">
      <c r="B376" s="84"/>
      <c r="C376" s="84"/>
      <c r="D376" s="85"/>
      <c r="E376" s="243"/>
    </row>
    <row r="377" spans="2:5">
      <c r="B377" s="84"/>
      <c r="C377" s="84"/>
      <c r="D377" s="85"/>
      <c r="E377" s="243"/>
    </row>
    <row r="378" spans="2:5">
      <c r="B378" s="84"/>
      <c r="C378" s="84"/>
      <c r="D378" s="85"/>
      <c r="E378" s="243"/>
    </row>
    <row r="379" spans="2:5">
      <c r="B379" s="84"/>
      <c r="C379" s="84"/>
      <c r="D379" s="85"/>
      <c r="E379" s="243"/>
    </row>
    <row r="380" spans="2:5">
      <c r="B380" s="84"/>
      <c r="C380" s="84"/>
      <c r="D380" s="85"/>
      <c r="E380" s="243"/>
    </row>
    <row r="381" spans="2:5">
      <c r="B381" s="84"/>
      <c r="C381" s="84"/>
      <c r="D381" s="85"/>
      <c r="E381" s="243"/>
    </row>
    <row r="382" spans="2:5">
      <c r="B382" s="84"/>
      <c r="C382" s="84"/>
      <c r="D382" s="85"/>
      <c r="E382" s="243"/>
    </row>
    <row r="383" spans="2:5">
      <c r="B383" s="84"/>
      <c r="C383" s="84"/>
      <c r="D383" s="85"/>
      <c r="E383" s="243"/>
    </row>
    <row r="384" spans="2:5">
      <c r="B384" s="84"/>
      <c r="C384" s="84"/>
      <c r="D384" s="85"/>
      <c r="E384" s="243"/>
    </row>
    <row r="385" spans="2:5">
      <c r="B385" s="84"/>
      <c r="C385" s="84"/>
      <c r="D385" s="85"/>
      <c r="E385" s="243"/>
    </row>
    <row r="386" spans="2:5">
      <c r="B386" s="84"/>
      <c r="C386" s="84"/>
      <c r="D386" s="85"/>
      <c r="E386" s="243"/>
    </row>
    <row r="387" spans="2:5">
      <c r="B387" s="84"/>
      <c r="C387" s="84"/>
      <c r="D387" s="85"/>
      <c r="E387" s="243"/>
    </row>
    <row r="388" spans="2:5">
      <c r="B388" s="84"/>
      <c r="C388" s="84"/>
      <c r="D388" s="85"/>
      <c r="E388" s="243"/>
    </row>
    <row r="389" spans="2:5">
      <c r="B389" s="84"/>
      <c r="C389" s="84"/>
      <c r="D389" s="85"/>
      <c r="E389" s="243"/>
    </row>
    <row r="390" spans="2:5">
      <c r="B390" s="84"/>
      <c r="C390" s="84"/>
      <c r="D390" s="85"/>
      <c r="E390" s="243"/>
    </row>
    <row r="391" spans="2:5">
      <c r="B391" s="84"/>
      <c r="C391" s="84"/>
      <c r="D391" s="85"/>
      <c r="E391" s="243"/>
    </row>
    <row r="392" spans="2:5">
      <c r="B392" s="84"/>
      <c r="C392" s="84"/>
      <c r="D392" s="85"/>
      <c r="E392" s="243"/>
    </row>
    <row r="393" spans="2:5">
      <c r="B393" s="84"/>
      <c r="C393" s="84"/>
      <c r="D393" s="85"/>
      <c r="E393" s="243"/>
    </row>
    <row r="394" spans="2:5">
      <c r="B394" s="84"/>
      <c r="C394" s="84"/>
      <c r="D394" s="85"/>
      <c r="E394" s="243"/>
    </row>
    <row r="395" spans="2:5">
      <c r="B395" s="84"/>
      <c r="C395" s="84"/>
      <c r="D395" s="85"/>
      <c r="E395" s="243"/>
    </row>
    <row r="396" spans="2:5">
      <c r="B396" s="84"/>
      <c r="C396" s="84"/>
      <c r="D396" s="85"/>
      <c r="E396" s="243"/>
    </row>
    <row r="397" spans="2:5">
      <c r="B397" s="84"/>
      <c r="C397" s="84"/>
      <c r="D397" s="85"/>
      <c r="E397" s="243"/>
    </row>
    <row r="398" spans="2:5">
      <c r="B398" s="84"/>
      <c r="C398" s="84"/>
      <c r="D398" s="85"/>
      <c r="E398" s="243"/>
    </row>
    <row r="399" spans="2:5">
      <c r="B399" s="84"/>
      <c r="C399" s="84"/>
      <c r="D399" s="85"/>
      <c r="E399" s="243"/>
    </row>
    <row r="400" spans="2:5">
      <c r="B400" s="84"/>
      <c r="C400" s="84"/>
      <c r="D400" s="85"/>
      <c r="E400" s="243"/>
    </row>
    <row r="401" spans="2:5">
      <c r="B401" s="84"/>
      <c r="C401" s="84"/>
      <c r="D401" s="85"/>
      <c r="E401" s="243"/>
    </row>
    <row r="402" spans="2:5">
      <c r="B402" s="84"/>
      <c r="C402" s="84"/>
      <c r="D402" s="85"/>
      <c r="E402" s="243"/>
    </row>
    <row r="403" spans="2:5">
      <c r="B403" s="84"/>
      <c r="C403" s="84"/>
      <c r="D403" s="85"/>
      <c r="E403" s="243"/>
    </row>
    <row r="404" spans="2:5">
      <c r="B404" s="84"/>
      <c r="C404" s="84"/>
      <c r="D404" s="85"/>
      <c r="E404" s="243"/>
    </row>
    <row r="405" spans="2:5">
      <c r="B405" s="84"/>
      <c r="C405" s="84"/>
      <c r="D405" s="85"/>
      <c r="E405" s="243"/>
    </row>
    <row r="406" spans="2:5">
      <c r="B406" s="84"/>
      <c r="C406" s="84"/>
      <c r="D406" s="85"/>
      <c r="E406" s="243"/>
    </row>
    <row r="407" spans="2:5">
      <c r="B407" s="84"/>
      <c r="C407" s="84"/>
      <c r="D407" s="85"/>
      <c r="E407" s="243"/>
    </row>
    <row r="408" spans="2:5">
      <c r="B408" s="84"/>
      <c r="C408" s="84"/>
      <c r="D408" s="85"/>
      <c r="E408" s="243"/>
    </row>
    <row r="409" spans="2:5">
      <c r="B409" s="84"/>
      <c r="C409" s="84"/>
      <c r="D409" s="85"/>
      <c r="E409" s="243"/>
    </row>
    <row r="410" spans="2:5">
      <c r="B410" s="84"/>
      <c r="C410" s="84"/>
      <c r="D410" s="85"/>
      <c r="E410" s="243"/>
    </row>
    <row r="411" spans="2:5">
      <c r="B411" s="84"/>
      <c r="C411" s="84"/>
      <c r="D411" s="85"/>
      <c r="E411" s="243"/>
    </row>
    <row r="412" spans="2:5">
      <c r="B412" s="84"/>
      <c r="C412" s="84"/>
      <c r="D412" s="85"/>
      <c r="E412" s="243"/>
    </row>
    <row r="413" spans="2:5">
      <c r="B413" s="84"/>
      <c r="C413" s="84"/>
      <c r="D413" s="85"/>
      <c r="E413" s="243"/>
    </row>
    <row r="414" spans="2:5">
      <c r="B414" s="84"/>
      <c r="C414" s="84"/>
      <c r="D414" s="85"/>
      <c r="E414" s="243"/>
    </row>
    <row r="415" spans="2:5">
      <c r="B415" s="84"/>
      <c r="C415" s="84"/>
      <c r="D415" s="85"/>
      <c r="E415" s="243"/>
    </row>
    <row r="416" spans="2:5">
      <c r="B416" s="84"/>
      <c r="C416" s="84"/>
      <c r="D416" s="85"/>
      <c r="E416" s="243"/>
    </row>
    <row r="417" spans="2:5">
      <c r="B417" s="84"/>
      <c r="C417" s="84"/>
      <c r="D417" s="85"/>
      <c r="E417" s="243"/>
    </row>
    <row r="418" spans="2:5">
      <c r="B418" s="84"/>
      <c r="C418" s="84"/>
      <c r="D418" s="85"/>
      <c r="E418" s="243"/>
    </row>
    <row r="419" spans="2:5">
      <c r="B419" s="84"/>
      <c r="C419" s="84"/>
      <c r="D419" s="85"/>
      <c r="E419" s="243"/>
    </row>
    <row r="420" spans="2:5">
      <c r="B420" s="84"/>
      <c r="C420" s="84"/>
      <c r="D420" s="85"/>
      <c r="E420" s="243"/>
    </row>
    <row r="421" spans="2:5">
      <c r="B421" s="84"/>
      <c r="C421" s="84"/>
      <c r="D421" s="85"/>
      <c r="E421" s="243"/>
    </row>
    <row r="422" spans="2:5">
      <c r="B422" s="84"/>
      <c r="C422" s="84"/>
      <c r="D422" s="85"/>
      <c r="E422" s="243"/>
    </row>
    <row r="423" spans="2:5">
      <c r="B423" s="84"/>
      <c r="C423" s="84"/>
      <c r="D423" s="85"/>
      <c r="E423" s="243"/>
    </row>
    <row r="424" spans="2:5">
      <c r="B424" s="84"/>
      <c r="C424" s="84"/>
      <c r="D424" s="85"/>
      <c r="E424" s="243"/>
    </row>
    <row r="425" spans="2:5">
      <c r="B425" s="84"/>
      <c r="C425" s="84"/>
      <c r="D425" s="85"/>
      <c r="E425" s="243"/>
    </row>
    <row r="426" spans="2:5">
      <c r="B426" s="84"/>
      <c r="C426" s="84"/>
      <c r="D426" s="85"/>
      <c r="E426" s="243"/>
    </row>
    <row r="427" spans="2:5">
      <c r="B427" s="84"/>
      <c r="C427" s="84"/>
      <c r="D427" s="85"/>
      <c r="E427" s="243"/>
    </row>
    <row r="428" spans="2:5">
      <c r="B428" s="84"/>
      <c r="C428" s="84"/>
      <c r="D428" s="85"/>
      <c r="E428" s="243"/>
    </row>
    <row r="429" spans="2:5">
      <c r="B429" s="84"/>
      <c r="C429" s="84"/>
      <c r="D429" s="85"/>
      <c r="E429" s="243"/>
    </row>
    <row r="430" spans="2:5">
      <c r="B430" s="84"/>
      <c r="C430" s="84"/>
      <c r="D430" s="85"/>
      <c r="E430" s="243"/>
    </row>
    <row r="431" spans="2:5">
      <c r="B431" s="84"/>
      <c r="C431" s="84"/>
      <c r="D431" s="85"/>
      <c r="E431" s="243"/>
    </row>
    <row r="432" spans="2:5">
      <c r="B432" s="84"/>
      <c r="C432" s="84"/>
      <c r="D432" s="85"/>
      <c r="E432" s="243"/>
    </row>
    <row r="433" spans="2:5">
      <c r="B433" s="84"/>
      <c r="C433" s="84"/>
      <c r="D433" s="85"/>
      <c r="E433" s="243"/>
    </row>
    <row r="434" spans="2:5">
      <c r="B434" s="84"/>
      <c r="C434" s="84"/>
      <c r="D434" s="85"/>
      <c r="E434" s="243"/>
    </row>
    <row r="435" spans="2:5">
      <c r="B435" s="84"/>
      <c r="C435" s="84"/>
      <c r="D435" s="85"/>
      <c r="E435" s="243"/>
    </row>
    <row r="436" spans="2:5">
      <c r="B436" s="84"/>
      <c r="C436" s="84"/>
      <c r="D436" s="85"/>
      <c r="E436" s="243"/>
    </row>
    <row r="437" spans="2:5">
      <c r="B437" s="84"/>
      <c r="C437" s="84"/>
      <c r="D437" s="85"/>
      <c r="E437" s="243"/>
    </row>
    <row r="438" spans="2:5">
      <c r="B438" s="84"/>
      <c r="C438" s="84"/>
      <c r="D438" s="85"/>
      <c r="E438" s="243"/>
    </row>
    <row r="439" spans="2:5">
      <c r="B439" s="84"/>
      <c r="C439" s="84"/>
      <c r="D439" s="85"/>
      <c r="E439" s="243"/>
    </row>
    <row r="440" spans="2:5">
      <c r="B440" s="84"/>
      <c r="C440" s="84"/>
      <c r="D440" s="85"/>
      <c r="E440" s="243"/>
    </row>
    <row r="441" spans="2:5">
      <c r="B441" s="84"/>
      <c r="C441" s="84"/>
      <c r="D441" s="85"/>
      <c r="E441" s="243"/>
    </row>
    <row r="442" spans="2:5">
      <c r="B442" s="84"/>
      <c r="C442" s="84"/>
      <c r="D442" s="85"/>
      <c r="E442" s="243"/>
    </row>
    <row r="443" spans="2:5">
      <c r="B443" s="84"/>
      <c r="C443" s="84"/>
      <c r="D443" s="85"/>
      <c r="E443" s="243"/>
    </row>
    <row r="444" spans="2:5">
      <c r="B444" s="84"/>
      <c r="C444" s="84"/>
      <c r="D444" s="85"/>
      <c r="E444" s="243"/>
    </row>
    <row r="445" spans="2:5">
      <c r="B445" s="84"/>
      <c r="C445" s="84"/>
      <c r="D445" s="85"/>
      <c r="E445" s="243"/>
    </row>
    <row r="446" spans="2:5">
      <c r="B446" s="84"/>
      <c r="C446" s="84"/>
      <c r="D446" s="85"/>
      <c r="E446" s="243"/>
    </row>
    <row r="447" spans="2:5">
      <c r="B447" s="84"/>
      <c r="C447" s="84"/>
      <c r="D447" s="85"/>
      <c r="E447" s="243"/>
    </row>
    <row r="448" spans="2:5">
      <c r="B448" s="84"/>
      <c r="C448" s="84"/>
      <c r="D448" s="85"/>
      <c r="E448" s="243"/>
    </row>
    <row r="449" spans="2:5">
      <c r="B449" s="84"/>
      <c r="C449" s="84"/>
      <c r="D449" s="85"/>
      <c r="E449" s="243"/>
    </row>
    <row r="450" spans="2:5">
      <c r="B450" s="84"/>
      <c r="C450" s="84"/>
      <c r="D450" s="85"/>
      <c r="E450" s="243"/>
    </row>
    <row r="451" spans="2:5">
      <c r="B451" s="84"/>
      <c r="C451" s="84"/>
      <c r="D451" s="85"/>
      <c r="E451" s="243"/>
    </row>
    <row r="452" spans="2:5">
      <c r="B452" s="84"/>
      <c r="C452" s="84"/>
      <c r="D452" s="85"/>
      <c r="E452" s="243"/>
    </row>
    <row r="453" spans="2:5">
      <c r="B453" s="84"/>
      <c r="C453" s="84"/>
      <c r="D453" s="85"/>
      <c r="E453" s="243"/>
    </row>
    <row r="454" spans="2:5">
      <c r="B454" s="84"/>
      <c r="C454" s="84"/>
      <c r="D454" s="85"/>
      <c r="E454" s="243"/>
    </row>
    <row r="455" spans="2:5">
      <c r="B455" s="84"/>
      <c r="C455" s="84"/>
      <c r="D455" s="85"/>
      <c r="E455" s="243"/>
    </row>
    <row r="456" spans="2:5">
      <c r="B456" s="84"/>
      <c r="C456" s="84"/>
      <c r="D456" s="85"/>
      <c r="E456" s="243"/>
    </row>
    <row r="457" spans="2:5">
      <c r="B457" s="84"/>
      <c r="C457" s="84"/>
      <c r="D457" s="85"/>
      <c r="E457" s="243"/>
    </row>
    <row r="458" spans="2:5">
      <c r="B458" s="84"/>
      <c r="C458" s="84"/>
      <c r="D458" s="85"/>
      <c r="E458" s="243"/>
    </row>
    <row r="459" spans="2:5">
      <c r="B459" s="84"/>
      <c r="C459" s="84"/>
      <c r="D459" s="85"/>
      <c r="E459" s="243"/>
    </row>
    <row r="460" spans="2:5">
      <c r="B460" s="84"/>
      <c r="C460" s="84"/>
      <c r="D460" s="85"/>
      <c r="E460" s="243"/>
    </row>
    <row r="461" spans="2:5">
      <c r="B461" s="84"/>
      <c r="C461" s="84"/>
      <c r="D461" s="85"/>
      <c r="E461" s="243"/>
    </row>
    <row r="462" spans="2:5">
      <c r="B462" s="84"/>
      <c r="C462" s="84"/>
      <c r="D462" s="85"/>
      <c r="E462" s="243"/>
    </row>
    <row r="463" spans="2:5">
      <c r="B463" s="84"/>
      <c r="C463" s="84"/>
      <c r="D463" s="85"/>
      <c r="E463" s="243"/>
    </row>
    <row r="464" spans="2:5">
      <c r="B464" s="84"/>
      <c r="C464" s="84"/>
      <c r="D464" s="85"/>
      <c r="E464" s="243"/>
    </row>
    <row r="465" spans="2:5">
      <c r="B465" s="84"/>
      <c r="C465" s="84"/>
      <c r="D465" s="85"/>
      <c r="E465" s="243"/>
    </row>
    <row r="466" spans="2:5">
      <c r="B466" s="84"/>
      <c r="C466" s="84"/>
      <c r="D466" s="85"/>
      <c r="E466" s="243"/>
    </row>
    <row r="467" spans="2:5">
      <c r="B467" s="84"/>
      <c r="C467" s="84"/>
      <c r="D467" s="85"/>
      <c r="E467" s="243"/>
    </row>
    <row r="468" spans="2:5">
      <c r="B468" s="84"/>
      <c r="C468" s="84"/>
      <c r="D468" s="85"/>
      <c r="E468" s="243"/>
    </row>
    <row r="469" spans="2:5">
      <c r="B469" s="84"/>
      <c r="C469" s="84"/>
      <c r="D469" s="85"/>
      <c r="E469" s="243"/>
    </row>
    <row r="470" spans="2:5">
      <c r="B470" s="84"/>
      <c r="C470" s="84"/>
      <c r="D470" s="85"/>
      <c r="E470" s="243"/>
    </row>
    <row r="471" spans="2:5">
      <c r="B471" s="84"/>
      <c r="C471" s="84"/>
      <c r="D471" s="85"/>
      <c r="E471" s="243"/>
    </row>
    <row r="472" spans="2:5">
      <c r="B472" s="84"/>
      <c r="C472" s="84"/>
      <c r="D472" s="85"/>
      <c r="E472" s="243"/>
    </row>
    <row r="473" spans="2:5">
      <c r="B473" s="84"/>
      <c r="C473" s="84"/>
      <c r="D473" s="85"/>
      <c r="E473" s="243"/>
    </row>
    <row r="474" spans="2:5">
      <c r="B474" s="84"/>
      <c r="C474" s="84"/>
      <c r="D474" s="85"/>
      <c r="E474" s="243"/>
    </row>
    <row r="475" spans="2:5">
      <c r="B475" s="84"/>
      <c r="C475" s="84"/>
      <c r="D475" s="85"/>
      <c r="E475" s="243"/>
    </row>
    <row r="476" spans="2:5">
      <c r="B476" s="84"/>
      <c r="C476" s="84"/>
      <c r="D476" s="85"/>
      <c r="E476" s="243"/>
    </row>
    <row r="477" spans="2:5">
      <c r="B477" s="84"/>
      <c r="C477" s="84"/>
      <c r="D477" s="85"/>
      <c r="E477" s="243"/>
    </row>
    <row r="478" spans="2:5">
      <c r="B478" s="84"/>
      <c r="C478" s="84"/>
      <c r="D478" s="85"/>
      <c r="E478" s="243"/>
    </row>
    <row r="479" spans="2:5">
      <c r="B479" s="84"/>
      <c r="C479" s="84"/>
      <c r="D479" s="85"/>
      <c r="E479" s="243"/>
    </row>
    <row r="480" spans="2:5">
      <c r="B480" s="84"/>
      <c r="C480" s="84"/>
      <c r="D480" s="85"/>
      <c r="E480" s="243"/>
    </row>
    <row r="481" spans="2:5">
      <c r="B481" s="84"/>
      <c r="C481" s="84"/>
      <c r="D481" s="85"/>
      <c r="E481" s="243"/>
    </row>
    <row r="482" spans="2:5">
      <c r="B482" s="84"/>
      <c r="C482" s="84"/>
      <c r="D482" s="85"/>
      <c r="E482" s="243"/>
    </row>
    <row r="483" spans="2:5">
      <c r="B483" s="84"/>
      <c r="C483" s="84"/>
      <c r="D483" s="85"/>
      <c r="E483" s="243"/>
    </row>
    <row r="484" spans="2:5">
      <c r="B484" s="84"/>
      <c r="C484" s="84"/>
      <c r="D484" s="85"/>
      <c r="E484" s="243"/>
    </row>
    <row r="485" spans="2:5">
      <c r="B485" s="84"/>
      <c r="C485" s="84"/>
      <c r="D485" s="85"/>
      <c r="E485" s="243"/>
    </row>
    <row r="486" spans="2:5">
      <c r="B486" s="84"/>
      <c r="C486" s="84"/>
      <c r="D486" s="85"/>
      <c r="E486" s="243"/>
    </row>
    <row r="487" spans="2:5">
      <c r="B487" s="84"/>
      <c r="C487" s="84"/>
      <c r="D487" s="85"/>
      <c r="E487" s="243"/>
    </row>
    <row r="488" spans="2:5">
      <c r="B488" s="84"/>
      <c r="C488" s="84"/>
      <c r="D488" s="85"/>
      <c r="E488" s="243"/>
    </row>
    <row r="489" spans="2:5">
      <c r="B489" s="84"/>
      <c r="C489" s="84"/>
      <c r="D489" s="85"/>
      <c r="E489" s="243"/>
    </row>
    <row r="490" spans="2:5">
      <c r="B490" s="84"/>
      <c r="C490" s="84"/>
      <c r="D490" s="85"/>
      <c r="E490" s="243"/>
    </row>
    <row r="491" spans="2:5">
      <c r="B491" s="84"/>
      <c r="C491" s="84"/>
      <c r="D491" s="85"/>
      <c r="E491" s="243"/>
    </row>
    <row r="492" spans="2:5">
      <c r="B492" s="84"/>
      <c r="C492" s="84"/>
      <c r="D492" s="85"/>
      <c r="E492" s="243"/>
    </row>
    <row r="493" spans="2:5">
      <c r="B493" s="84"/>
      <c r="C493" s="84"/>
      <c r="D493" s="85"/>
      <c r="E493" s="243"/>
    </row>
    <row r="494" spans="2:5">
      <c r="B494" s="84"/>
      <c r="C494" s="84"/>
      <c r="D494" s="85"/>
      <c r="E494" s="243"/>
    </row>
    <row r="495" spans="2:5">
      <c r="B495" s="84"/>
      <c r="C495" s="84"/>
      <c r="D495" s="85"/>
      <c r="E495" s="243"/>
    </row>
    <row r="496" spans="2:5">
      <c r="B496" s="84"/>
      <c r="C496" s="84"/>
      <c r="D496" s="85"/>
      <c r="E496" s="243"/>
    </row>
    <row r="497" spans="2:5">
      <c r="B497" s="84"/>
      <c r="C497" s="84"/>
      <c r="D497" s="85"/>
      <c r="E497" s="243"/>
    </row>
    <row r="498" spans="2:5">
      <c r="B498" s="84"/>
      <c r="C498" s="84"/>
      <c r="D498" s="85"/>
      <c r="E498" s="243"/>
    </row>
    <row r="499" spans="2:5">
      <c r="B499" s="84"/>
      <c r="C499" s="84"/>
      <c r="D499" s="85"/>
      <c r="E499" s="243"/>
    </row>
    <row r="500" spans="2:5">
      <c r="B500" s="84"/>
      <c r="C500" s="84"/>
      <c r="D500" s="85"/>
      <c r="E500" s="243"/>
    </row>
    <row r="501" spans="2:5">
      <c r="B501" s="84"/>
      <c r="C501" s="84"/>
      <c r="D501" s="85"/>
      <c r="E501" s="243"/>
    </row>
    <row r="502" spans="2:5">
      <c r="B502" s="84"/>
      <c r="C502" s="84"/>
      <c r="D502" s="85"/>
      <c r="E502" s="243"/>
    </row>
    <row r="503" spans="2:5">
      <c r="B503" s="84"/>
      <c r="C503" s="84"/>
      <c r="D503" s="85"/>
      <c r="E503" s="243"/>
    </row>
    <row r="504" spans="2:5">
      <c r="B504" s="84"/>
      <c r="C504" s="84"/>
      <c r="D504" s="85"/>
      <c r="E504" s="243"/>
    </row>
    <row r="505" spans="2:5">
      <c r="B505" s="84"/>
      <c r="C505" s="84"/>
      <c r="D505" s="85"/>
      <c r="E505" s="243"/>
    </row>
    <row r="506" spans="2:5">
      <c r="B506" s="84"/>
      <c r="C506" s="84"/>
      <c r="D506" s="85"/>
      <c r="E506" s="243"/>
    </row>
    <row r="507" spans="2:5">
      <c r="B507" s="84"/>
      <c r="C507" s="84"/>
      <c r="D507" s="85"/>
      <c r="E507" s="243"/>
    </row>
    <row r="508" spans="2:5">
      <c r="B508" s="84"/>
      <c r="C508" s="84"/>
      <c r="D508" s="85"/>
      <c r="E508" s="243"/>
    </row>
    <row r="509" spans="2:5">
      <c r="B509" s="84"/>
      <c r="C509" s="84"/>
      <c r="D509" s="85"/>
      <c r="E509" s="243"/>
    </row>
    <row r="510" spans="2:5">
      <c r="B510" s="84"/>
      <c r="C510" s="84"/>
      <c r="D510" s="85"/>
      <c r="E510" s="243"/>
    </row>
    <row r="511" spans="2:5">
      <c r="B511" s="84"/>
      <c r="C511" s="84"/>
      <c r="D511" s="85"/>
      <c r="E511" s="243"/>
    </row>
    <row r="512" spans="2:5">
      <c r="B512" s="84"/>
      <c r="C512" s="84"/>
      <c r="D512" s="85"/>
      <c r="E512" s="243"/>
    </row>
    <row r="513" spans="2:5">
      <c r="B513" s="84"/>
      <c r="C513" s="84"/>
      <c r="D513" s="85"/>
      <c r="E513" s="243"/>
    </row>
    <row r="514" spans="2:5">
      <c r="B514" s="84"/>
      <c r="C514" s="84"/>
      <c r="D514" s="85"/>
      <c r="E514" s="243"/>
    </row>
    <row r="515" spans="2:5">
      <c r="B515" s="84"/>
      <c r="C515" s="84"/>
      <c r="D515" s="85"/>
      <c r="E515" s="243"/>
    </row>
    <row r="516" spans="2:5">
      <c r="B516" s="84"/>
      <c r="C516" s="84"/>
      <c r="D516" s="85"/>
      <c r="E516" s="243"/>
    </row>
    <row r="517" spans="2:5">
      <c r="B517" s="84"/>
      <c r="C517" s="84"/>
      <c r="D517" s="85"/>
      <c r="E517" s="243"/>
    </row>
    <row r="518" spans="2:5">
      <c r="B518" s="84"/>
      <c r="C518" s="84"/>
      <c r="D518" s="85"/>
      <c r="E518" s="243"/>
    </row>
    <row r="519" spans="2:5">
      <c r="B519" s="84"/>
      <c r="C519" s="84"/>
      <c r="D519" s="85"/>
      <c r="E519" s="243"/>
    </row>
    <row r="520" spans="2:5">
      <c r="B520" s="84"/>
      <c r="C520" s="84"/>
      <c r="D520" s="85"/>
      <c r="E520" s="243"/>
    </row>
    <row r="521" spans="2:5">
      <c r="B521" s="84"/>
      <c r="C521" s="84"/>
      <c r="D521" s="85"/>
      <c r="E521" s="243"/>
    </row>
    <row r="522" spans="2:5">
      <c r="B522" s="84"/>
      <c r="C522" s="84"/>
      <c r="D522" s="85"/>
      <c r="E522" s="243"/>
    </row>
    <row r="523" spans="2:5">
      <c r="B523" s="84"/>
      <c r="C523" s="84"/>
      <c r="D523" s="85"/>
      <c r="E523" s="243"/>
    </row>
    <row r="524" spans="2:5">
      <c r="B524" s="84"/>
      <c r="C524" s="84"/>
      <c r="D524" s="85"/>
      <c r="E524" s="243"/>
    </row>
    <row r="525" spans="2:5">
      <c r="B525" s="84"/>
      <c r="C525" s="84"/>
      <c r="D525" s="85"/>
      <c r="E525" s="243"/>
    </row>
    <row r="526" spans="2:5">
      <c r="B526" s="84"/>
      <c r="C526" s="84"/>
      <c r="D526" s="85"/>
      <c r="E526" s="243"/>
    </row>
    <row r="527" spans="2:5">
      <c r="B527" s="84"/>
      <c r="C527" s="84"/>
      <c r="D527" s="85"/>
      <c r="E527" s="243"/>
    </row>
    <row r="528" spans="2:5">
      <c r="B528" s="84"/>
      <c r="C528" s="84"/>
      <c r="D528" s="85"/>
      <c r="E528" s="243"/>
    </row>
    <row r="529" spans="2:5">
      <c r="B529" s="84"/>
      <c r="C529" s="84"/>
      <c r="D529" s="85"/>
      <c r="E529" s="243"/>
    </row>
    <row r="530" spans="2:5">
      <c r="B530" s="84"/>
      <c r="C530" s="84"/>
      <c r="D530" s="85"/>
      <c r="E530" s="243"/>
    </row>
    <row r="531" spans="2:5">
      <c r="B531" s="84"/>
      <c r="C531" s="84"/>
      <c r="D531" s="85"/>
      <c r="E531" s="243"/>
    </row>
    <row r="532" spans="2:5">
      <c r="B532" s="84"/>
      <c r="C532" s="84"/>
      <c r="D532" s="85"/>
      <c r="E532" s="243"/>
    </row>
    <row r="533" spans="2:5">
      <c r="B533" s="84"/>
      <c r="C533" s="84"/>
      <c r="D533" s="85"/>
      <c r="E533" s="243"/>
    </row>
    <row r="534" spans="2:5">
      <c r="B534" s="84"/>
      <c r="C534" s="84"/>
      <c r="D534" s="85"/>
      <c r="E534" s="243"/>
    </row>
    <row r="535" spans="2:5">
      <c r="B535" s="84"/>
      <c r="C535" s="84"/>
      <c r="D535" s="85"/>
      <c r="E535" s="243"/>
    </row>
    <row r="536" spans="2:5">
      <c r="B536" s="84"/>
      <c r="C536" s="84"/>
      <c r="D536" s="85"/>
      <c r="E536" s="243"/>
    </row>
    <row r="537" spans="2:5">
      <c r="B537" s="84"/>
      <c r="C537" s="84"/>
      <c r="D537" s="85"/>
      <c r="E537" s="243"/>
    </row>
    <row r="538" spans="2:5">
      <c r="B538" s="84"/>
      <c r="C538" s="84"/>
      <c r="D538" s="85"/>
      <c r="E538" s="243"/>
    </row>
    <row r="539" spans="2:5">
      <c r="B539" s="84"/>
      <c r="C539" s="84"/>
      <c r="D539" s="85"/>
      <c r="E539" s="243"/>
    </row>
    <row r="540" spans="2:5">
      <c r="B540" s="84"/>
      <c r="C540" s="84"/>
      <c r="D540" s="85"/>
      <c r="E540" s="243"/>
    </row>
    <row r="541" spans="2:5">
      <c r="B541" s="84"/>
      <c r="C541" s="84"/>
      <c r="D541" s="85"/>
      <c r="E541" s="243"/>
    </row>
    <row r="542" spans="2:5">
      <c r="B542" s="84"/>
      <c r="C542" s="84"/>
      <c r="D542" s="85"/>
      <c r="E542" s="243"/>
    </row>
    <row r="543" spans="2:5">
      <c r="B543" s="84"/>
      <c r="C543" s="84"/>
      <c r="D543" s="85"/>
      <c r="E543" s="243"/>
    </row>
    <row r="544" spans="2:5">
      <c r="B544" s="84"/>
      <c r="C544" s="84"/>
      <c r="D544" s="85"/>
      <c r="E544" s="243"/>
    </row>
    <row r="545" spans="2:5">
      <c r="B545" s="84"/>
      <c r="C545" s="84"/>
      <c r="D545" s="85"/>
      <c r="E545" s="243"/>
    </row>
    <row r="546" spans="2:5">
      <c r="B546" s="84"/>
      <c r="C546" s="84"/>
      <c r="D546" s="85"/>
      <c r="E546" s="243"/>
    </row>
    <row r="547" spans="2:5">
      <c r="B547" s="84"/>
      <c r="C547" s="84"/>
      <c r="D547" s="85"/>
      <c r="E547" s="243"/>
    </row>
    <row r="548" spans="2:5">
      <c r="B548" s="84"/>
      <c r="C548" s="84"/>
      <c r="D548" s="85"/>
      <c r="E548" s="243"/>
    </row>
    <row r="549" spans="2:5">
      <c r="B549" s="84"/>
      <c r="C549" s="84"/>
      <c r="D549" s="85"/>
      <c r="E549" s="243"/>
    </row>
    <row r="550" spans="2:5">
      <c r="B550" s="84"/>
      <c r="C550" s="84"/>
      <c r="D550" s="85"/>
      <c r="E550" s="243"/>
    </row>
    <row r="551" spans="2:5">
      <c r="B551" s="84"/>
      <c r="C551" s="84"/>
      <c r="D551" s="85"/>
      <c r="E551" s="243"/>
    </row>
    <row r="552" spans="2:5">
      <c r="B552" s="84"/>
      <c r="C552" s="84"/>
      <c r="D552" s="85"/>
      <c r="E552" s="243"/>
    </row>
    <row r="553" spans="2:5">
      <c r="B553" s="84"/>
      <c r="C553" s="84"/>
      <c r="D553" s="85"/>
      <c r="E553" s="243"/>
    </row>
    <row r="554" spans="2:5">
      <c r="B554" s="84"/>
      <c r="C554" s="84"/>
      <c r="D554" s="85"/>
      <c r="E554" s="243"/>
    </row>
    <row r="555" spans="2:5">
      <c r="B555" s="84"/>
      <c r="C555" s="84"/>
      <c r="D555" s="85"/>
      <c r="E555" s="243"/>
    </row>
    <row r="556" spans="2:5">
      <c r="B556" s="84"/>
      <c r="C556" s="84"/>
      <c r="D556" s="85"/>
      <c r="E556" s="243"/>
    </row>
    <row r="557" spans="2:5">
      <c r="B557" s="84"/>
      <c r="C557" s="84"/>
      <c r="D557" s="85"/>
      <c r="E557" s="243"/>
    </row>
    <row r="558" spans="2:5">
      <c r="B558" s="84"/>
      <c r="C558" s="84"/>
      <c r="D558" s="85"/>
      <c r="E558" s="243"/>
    </row>
    <row r="559" spans="2:5">
      <c r="B559" s="84"/>
      <c r="C559" s="84"/>
      <c r="D559" s="85"/>
      <c r="E559" s="243"/>
    </row>
    <row r="560" spans="2:5">
      <c r="B560" s="84"/>
      <c r="C560" s="84"/>
      <c r="D560" s="85"/>
      <c r="E560" s="243"/>
    </row>
    <row r="561" spans="2:5">
      <c r="B561" s="84"/>
      <c r="C561" s="84"/>
      <c r="D561" s="85"/>
      <c r="E561" s="243"/>
    </row>
    <row r="562" spans="2:5">
      <c r="B562" s="84"/>
      <c r="C562" s="84"/>
      <c r="D562" s="85"/>
      <c r="E562" s="243"/>
    </row>
    <row r="563" spans="2:5">
      <c r="B563" s="84"/>
      <c r="C563" s="84"/>
      <c r="D563" s="85"/>
      <c r="E563" s="243"/>
    </row>
    <row r="564" spans="2:5">
      <c r="B564" s="84"/>
      <c r="C564" s="84"/>
      <c r="D564" s="85"/>
      <c r="E564" s="243"/>
    </row>
    <row r="565" spans="2:5">
      <c r="B565" s="84"/>
      <c r="C565" s="84"/>
      <c r="D565" s="85"/>
      <c r="E565" s="243"/>
    </row>
    <row r="566" spans="2:5">
      <c r="B566" s="84"/>
      <c r="C566" s="84"/>
      <c r="D566" s="85"/>
      <c r="E566" s="243"/>
    </row>
    <row r="567" spans="2:5">
      <c r="B567" s="84"/>
      <c r="C567" s="84"/>
      <c r="D567" s="85"/>
      <c r="E567" s="243"/>
    </row>
    <row r="568" spans="2:5">
      <c r="B568" s="84"/>
      <c r="C568" s="84"/>
      <c r="D568" s="85"/>
      <c r="E568" s="243"/>
    </row>
    <row r="569" spans="2:5">
      <c r="B569" s="84"/>
      <c r="C569" s="84"/>
      <c r="D569" s="85"/>
      <c r="E569" s="243"/>
    </row>
    <row r="570" spans="2:5">
      <c r="B570" s="84"/>
      <c r="C570" s="84"/>
      <c r="D570" s="85"/>
      <c r="E570" s="243"/>
    </row>
    <row r="571" spans="2:5">
      <c r="B571" s="84"/>
      <c r="C571" s="84"/>
      <c r="D571" s="85"/>
      <c r="E571" s="243"/>
    </row>
    <row r="572" spans="2:5">
      <c r="B572" s="84"/>
      <c r="C572" s="84"/>
      <c r="D572" s="85"/>
      <c r="E572" s="243"/>
    </row>
    <row r="573" spans="2:5">
      <c r="B573" s="84"/>
      <c r="C573" s="84"/>
      <c r="D573" s="85"/>
      <c r="E573" s="243"/>
    </row>
    <row r="574" spans="2:5">
      <c r="B574" s="84"/>
      <c r="C574" s="84"/>
      <c r="D574" s="85"/>
      <c r="E574" s="243"/>
    </row>
    <row r="575" spans="2:5">
      <c r="B575" s="84"/>
      <c r="C575" s="84"/>
      <c r="D575" s="85"/>
      <c r="E575" s="243"/>
    </row>
    <row r="576" spans="2:5">
      <c r="B576" s="84"/>
      <c r="C576" s="84"/>
      <c r="D576" s="85"/>
      <c r="E576" s="243"/>
    </row>
    <row r="577" spans="2:5">
      <c r="B577" s="84"/>
      <c r="C577" s="84"/>
      <c r="D577" s="85"/>
      <c r="E577" s="243"/>
    </row>
    <row r="578" spans="2:5">
      <c r="B578" s="84"/>
      <c r="C578" s="84"/>
      <c r="D578" s="85"/>
      <c r="E578" s="243"/>
    </row>
    <row r="579" spans="2:5">
      <c r="B579" s="84"/>
      <c r="C579" s="84"/>
      <c r="D579" s="85"/>
      <c r="E579" s="243"/>
    </row>
    <row r="580" spans="2:5">
      <c r="B580" s="84"/>
      <c r="C580" s="84"/>
      <c r="D580" s="85"/>
      <c r="E580" s="243"/>
    </row>
    <row r="581" spans="2:5">
      <c r="B581" s="84"/>
      <c r="C581" s="84"/>
      <c r="D581" s="85"/>
      <c r="E581" s="243"/>
    </row>
    <row r="582" spans="2:5">
      <c r="B582" s="84"/>
      <c r="C582" s="84"/>
      <c r="D582" s="85"/>
      <c r="E582" s="243"/>
    </row>
    <row r="583" spans="2:5">
      <c r="B583" s="84"/>
      <c r="C583" s="84"/>
      <c r="D583" s="85"/>
      <c r="E583" s="243"/>
    </row>
    <row r="584" spans="2:5">
      <c r="B584" s="84"/>
      <c r="C584" s="84"/>
      <c r="D584" s="85"/>
      <c r="E584" s="243"/>
    </row>
    <row r="585" spans="2:5">
      <c r="B585" s="84"/>
      <c r="C585" s="84"/>
      <c r="D585" s="85"/>
      <c r="E585" s="243"/>
    </row>
    <row r="586" spans="2:5">
      <c r="B586" s="84"/>
      <c r="C586" s="84"/>
      <c r="D586" s="85"/>
      <c r="E586" s="243"/>
    </row>
    <row r="587" spans="2:5">
      <c r="B587" s="84"/>
      <c r="C587" s="84"/>
      <c r="D587" s="85"/>
      <c r="E587" s="243"/>
    </row>
    <row r="588" spans="2:5">
      <c r="B588" s="84"/>
      <c r="C588" s="84"/>
      <c r="D588" s="85"/>
      <c r="E588" s="243"/>
    </row>
    <row r="589" spans="2:5">
      <c r="B589" s="84"/>
      <c r="C589" s="84"/>
      <c r="D589" s="85"/>
      <c r="E589" s="243"/>
    </row>
    <row r="590" spans="2:5">
      <c r="B590" s="84"/>
      <c r="C590" s="84"/>
      <c r="D590" s="85"/>
      <c r="E590" s="243"/>
    </row>
    <row r="591" spans="2:5">
      <c r="B591" s="84"/>
      <c r="C591" s="84"/>
      <c r="D591" s="85"/>
      <c r="E591" s="243"/>
    </row>
    <row r="592" spans="2:5">
      <c r="B592" s="84"/>
      <c r="C592" s="84"/>
      <c r="D592" s="85"/>
      <c r="E592" s="243"/>
    </row>
    <row r="593" spans="2:5">
      <c r="B593" s="84"/>
      <c r="C593" s="84"/>
      <c r="D593" s="85"/>
      <c r="E593" s="243"/>
    </row>
    <row r="594" spans="2:5">
      <c r="B594" s="84"/>
      <c r="C594" s="84"/>
      <c r="D594" s="85"/>
      <c r="E594" s="243"/>
    </row>
    <row r="595" spans="2:5">
      <c r="B595" s="84"/>
      <c r="C595" s="84"/>
      <c r="D595" s="85"/>
      <c r="E595" s="243"/>
    </row>
    <row r="596" spans="2:5">
      <c r="B596" s="84"/>
      <c r="C596" s="84"/>
      <c r="D596" s="85"/>
      <c r="E596" s="243"/>
    </row>
    <row r="597" spans="2:5">
      <c r="B597" s="84"/>
      <c r="C597" s="84"/>
      <c r="D597" s="85"/>
      <c r="E597" s="243"/>
    </row>
    <row r="598" spans="2:5">
      <c r="B598" s="84"/>
      <c r="C598" s="84"/>
      <c r="D598" s="85"/>
      <c r="E598" s="243"/>
    </row>
    <row r="599" spans="2:5">
      <c r="B599" s="84"/>
      <c r="C599" s="84"/>
      <c r="D599" s="85"/>
      <c r="E599" s="243"/>
    </row>
    <row r="600" spans="2:5">
      <c r="B600" s="84"/>
      <c r="C600" s="84"/>
      <c r="D600" s="85"/>
      <c r="E600" s="243"/>
    </row>
    <row r="601" spans="2:5">
      <c r="B601" s="84"/>
      <c r="C601" s="84"/>
      <c r="D601" s="85"/>
      <c r="E601" s="243"/>
    </row>
    <row r="602" spans="2:5">
      <c r="B602" s="84"/>
      <c r="C602" s="84"/>
      <c r="D602" s="85"/>
      <c r="E602" s="243"/>
    </row>
    <row r="603" spans="2:5">
      <c r="B603" s="84"/>
      <c r="C603" s="84"/>
      <c r="D603" s="85"/>
      <c r="E603" s="243"/>
    </row>
    <row r="604" spans="2:5">
      <c r="B604" s="84"/>
      <c r="C604" s="84"/>
      <c r="D604" s="85"/>
      <c r="E604" s="243"/>
    </row>
    <row r="605" spans="2:5">
      <c r="B605" s="84"/>
      <c r="C605" s="84"/>
      <c r="D605" s="85"/>
      <c r="E605" s="243"/>
    </row>
    <row r="606" spans="2:5">
      <c r="B606" s="84"/>
      <c r="C606" s="84"/>
      <c r="D606" s="85"/>
      <c r="E606" s="243"/>
    </row>
    <row r="607" spans="2:5">
      <c r="B607" s="84"/>
      <c r="C607" s="84"/>
      <c r="D607" s="85"/>
      <c r="E607" s="243"/>
    </row>
    <row r="608" spans="2:5">
      <c r="B608" s="84"/>
      <c r="C608" s="84"/>
      <c r="D608" s="85"/>
      <c r="E608" s="243"/>
    </row>
    <row r="609" spans="2:5">
      <c r="B609" s="84"/>
      <c r="C609" s="84"/>
      <c r="D609" s="85"/>
      <c r="E609" s="243"/>
    </row>
    <row r="610" spans="2:5">
      <c r="B610" s="84"/>
      <c r="C610" s="84"/>
      <c r="D610" s="85"/>
      <c r="E610" s="243"/>
    </row>
    <row r="611" spans="2:5">
      <c r="B611" s="84"/>
      <c r="C611" s="84"/>
      <c r="D611" s="85"/>
      <c r="E611" s="243"/>
    </row>
    <row r="612" spans="2:5">
      <c r="B612" s="84"/>
      <c r="C612" s="84"/>
      <c r="D612" s="85"/>
      <c r="E612" s="243"/>
    </row>
    <row r="613" spans="2:5">
      <c r="B613" s="84"/>
      <c r="C613" s="84"/>
      <c r="D613" s="85"/>
      <c r="E613" s="243"/>
    </row>
    <row r="614" spans="2:5">
      <c r="B614" s="84"/>
      <c r="C614" s="84"/>
      <c r="D614" s="85"/>
      <c r="E614" s="243"/>
    </row>
    <row r="615" spans="2:5">
      <c r="B615" s="84"/>
      <c r="C615" s="84"/>
      <c r="D615" s="85"/>
      <c r="E615" s="243"/>
    </row>
    <row r="616" spans="2:5">
      <c r="B616" s="84"/>
      <c r="C616" s="84"/>
      <c r="D616" s="85"/>
      <c r="E616" s="243"/>
    </row>
    <row r="617" spans="2:5">
      <c r="B617" s="84"/>
      <c r="C617" s="84"/>
      <c r="D617" s="85"/>
      <c r="E617" s="243"/>
    </row>
    <row r="618" spans="2:5">
      <c r="B618" s="84"/>
      <c r="C618" s="84"/>
      <c r="D618" s="85"/>
      <c r="E618" s="243"/>
    </row>
    <row r="619" spans="2:5">
      <c r="B619" s="84"/>
      <c r="C619" s="84"/>
      <c r="D619" s="85"/>
      <c r="E619" s="243"/>
    </row>
    <row r="620" spans="2:5">
      <c r="B620" s="84"/>
      <c r="C620" s="84"/>
      <c r="D620" s="85"/>
      <c r="E620" s="243"/>
    </row>
    <row r="621" spans="2:5">
      <c r="B621" s="84"/>
      <c r="C621" s="84"/>
      <c r="D621" s="85"/>
      <c r="E621" s="243"/>
    </row>
    <row r="622" spans="2:5">
      <c r="B622" s="84"/>
      <c r="C622" s="84"/>
      <c r="D622" s="85"/>
      <c r="E622" s="243"/>
    </row>
    <row r="623" spans="2:5">
      <c r="B623" s="84"/>
      <c r="C623" s="84"/>
      <c r="D623" s="85"/>
      <c r="E623" s="243"/>
    </row>
    <row r="624" spans="2:5">
      <c r="B624" s="84"/>
      <c r="C624" s="84"/>
      <c r="D624" s="85"/>
      <c r="E624" s="243"/>
    </row>
    <row r="625" spans="2:5">
      <c r="B625" s="84"/>
      <c r="C625" s="84"/>
      <c r="D625" s="85"/>
      <c r="E625" s="243"/>
    </row>
    <row r="626" spans="2:5">
      <c r="B626" s="84"/>
      <c r="C626" s="84"/>
      <c r="D626" s="85"/>
      <c r="E626" s="243"/>
    </row>
    <row r="627" spans="2:5">
      <c r="B627" s="84"/>
      <c r="C627" s="84"/>
      <c r="D627" s="85"/>
      <c r="E627" s="243"/>
    </row>
    <row r="628" spans="2:5">
      <c r="B628" s="84"/>
      <c r="C628" s="84"/>
      <c r="D628" s="85"/>
      <c r="E628" s="243"/>
    </row>
    <row r="629" spans="2:5">
      <c r="B629" s="84"/>
      <c r="C629" s="84"/>
      <c r="D629" s="85"/>
      <c r="E629" s="243"/>
    </row>
    <row r="630" spans="2:5">
      <c r="B630" s="84"/>
      <c r="C630" s="84"/>
      <c r="D630" s="85"/>
      <c r="E630" s="243"/>
    </row>
    <row r="631" spans="2:5">
      <c r="B631" s="84"/>
      <c r="C631" s="84"/>
      <c r="D631" s="85"/>
      <c r="E631" s="243"/>
    </row>
    <row r="632" spans="2:5">
      <c r="B632" s="84"/>
      <c r="C632" s="84"/>
      <c r="D632" s="85"/>
      <c r="E632" s="243"/>
    </row>
    <row r="633" spans="2:5">
      <c r="B633" s="84"/>
      <c r="C633" s="84"/>
      <c r="D633" s="85"/>
      <c r="E633" s="243"/>
    </row>
    <row r="634" spans="2:5">
      <c r="B634" s="84"/>
      <c r="C634" s="84"/>
      <c r="D634" s="85"/>
      <c r="E634" s="243"/>
    </row>
    <row r="635" spans="2:5">
      <c r="B635" s="84"/>
      <c r="C635" s="84"/>
      <c r="D635" s="85"/>
      <c r="E635" s="243"/>
    </row>
    <row r="636" spans="2:5">
      <c r="B636" s="84"/>
      <c r="C636" s="84"/>
      <c r="D636" s="85"/>
      <c r="E636" s="243"/>
    </row>
    <row r="637" spans="2:5">
      <c r="B637" s="84"/>
      <c r="C637" s="84"/>
      <c r="D637" s="85"/>
      <c r="E637" s="243"/>
    </row>
    <row r="638" spans="2:5">
      <c r="B638" s="84"/>
      <c r="C638" s="84"/>
      <c r="D638" s="85"/>
      <c r="E638" s="243"/>
    </row>
    <row r="639" spans="2:5">
      <c r="B639" s="84"/>
      <c r="C639" s="84"/>
      <c r="D639" s="85"/>
      <c r="E639" s="243"/>
    </row>
    <row r="640" spans="2:5">
      <c r="B640" s="84"/>
      <c r="C640" s="84"/>
      <c r="D640" s="85"/>
      <c r="E640" s="243"/>
    </row>
    <row r="641" spans="2:5">
      <c r="B641" s="84"/>
      <c r="C641" s="84"/>
      <c r="D641" s="85"/>
      <c r="E641" s="243"/>
    </row>
    <row r="642" spans="2:5">
      <c r="B642" s="84"/>
      <c r="C642" s="84"/>
      <c r="D642" s="85"/>
      <c r="E642" s="243"/>
    </row>
    <row r="643" spans="2:5">
      <c r="B643" s="84"/>
      <c r="C643" s="84"/>
      <c r="D643" s="85"/>
      <c r="E643" s="243"/>
    </row>
    <row r="644" spans="2:5">
      <c r="B644" s="84"/>
      <c r="C644" s="84"/>
      <c r="D644" s="85"/>
      <c r="E644" s="243"/>
    </row>
    <row r="645" spans="2:5">
      <c r="B645" s="84"/>
      <c r="C645" s="84"/>
      <c r="D645" s="85"/>
      <c r="E645" s="243"/>
    </row>
    <row r="646" spans="2:5">
      <c r="B646" s="84"/>
      <c r="C646" s="84"/>
      <c r="D646" s="85"/>
      <c r="E646" s="243"/>
    </row>
    <row r="647" spans="2:5">
      <c r="B647" s="84"/>
      <c r="C647" s="84"/>
      <c r="D647" s="85"/>
      <c r="E647" s="243"/>
    </row>
    <row r="648" spans="2:5">
      <c r="B648" s="84"/>
      <c r="C648" s="84"/>
      <c r="D648" s="85"/>
      <c r="E648" s="243"/>
    </row>
    <row r="649" spans="2:5">
      <c r="B649" s="84"/>
      <c r="C649" s="84"/>
      <c r="D649" s="85"/>
      <c r="E649" s="243"/>
    </row>
    <row r="650" spans="2:5">
      <c r="B650" s="84"/>
      <c r="C650" s="84"/>
      <c r="D650" s="85"/>
      <c r="E650" s="243"/>
    </row>
    <row r="651" spans="2:5">
      <c r="B651" s="84"/>
      <c r="C651" s="84"/>
      <c r="D651" s="85"/>
      <c r="E651" s="243"/>
    </row>
    <row r="652" spans="2:5">
      <c r="B652" s="84"/>
      <c r="C652" s="84"/>
      <c r="D652" s="85"/>
      <c r="E652" s="243"/>
    </row>
    <row r="653" spans="2:5">
      <c r="B653" s="84"/>
      <c r="C653" s="84"/>
      <c r="D653" s="85"/>
      <c r="E653" s="243"/>
    </row>
    <row r="654" spans="2:5">
      <c r="B654" s="84"/>
      <c r="C654" s="84"/>
      <c r="D654" s="85"/>
      <c r="E654" s="243"/>
    </row>
    <row r="655" spans="2:5">
      <c r="B655" s="84"/>
      <c r="C655" s="84"/>
      <c r="D655" s="85"/>
      <c r="E655" s="243"/>
    </row>
    <row r="656" spans="2:5">
      <c r="B656" s="84"/>
      <c r="C656" s="84"/>
      <c r="D656" s="85"/>
      <c r="E656" s="243"/>
    </row>
    <row r="657" spans="2:5">
      <c r="B657" s="84"/>
      <c r="C657" s="84"/>
      <c r="D657" s="85"/>
      <c r="E657" s="243"/>
    </row>
    <row r="658" spans="2:5">
      <c r="B658" s="84"/>
      <c r="C658" s="84"/>
      <c r="D658" s="85"/>
      <c r="E658" s="243"/>
    </row>
    <row r="659" spans="2:5">
      <c r="B659" s="84"/>
      <c r="C659" s="84"/>
      <c r="D659" s="85"/>
      <c r="E659" s="243"/>
    </row>
    <row r="660" spans="2:5">
      <c r="B660" s="84"/>
      <c r="C660" s="84"/>
      <c r="D660" s="85"/>
      <c r="E660" s="243"/>
    </row>
    <row r="661" spans="2:5">
      <c r="B661" s="84"/>
      <c r="C661" s="84"/>
      <c r="D661" s="85"/>
      <c r="E661" s="243"/>
    </row>
    <row r="662" spans="2:5">
      <c r="B662" s="84"/>
      <c r="C662" s="84"/>
      <c r="D662" s="85"/>
      <c r="E662" s="243"/>
    </row>
    <row r="663" spans="2:5">
      <c r="B663" s="84"/>
      <c r="C663" s="84"/>
      <c r="D663" s="85"/>
      <c r="E663" s="243"/>
    </row>
    <row r="664" spans="2:5">
      <c r="B664" s="84"/>
      <c r="C664" s="84"/>
      <c r="D664" s="85"/>
      <c r="E664" s="243"/>
    </row>
    <row r="665" spans="2:5">
      <c r="B665" s="84"/>
      <c r="C665" s="84"/>
      <c r="D665" s="85"/>
      <c r="E665" s="243"/>
    </row>
    <row r="666" spans="2:5">
      <c r="B666" s="84"/>
      <c r="C666" s="84"/>
      <c r="D666" s="85"/>
      <c r="E666" s="243"/>
    </row>
    <row r="667" spans="2:5">
      <c r="B667" s="84"/>
      <c r="C667" s="84"/>
      <c r="D667" s="85"/>
      <c r="E667" s="243"/>
    </row>
    <row r="668" spans="2:5">
      <c r="B668" s="84"/>
      <c r="C668" s="84"/>
      <c r="D668" s="85"/>
      <c r="E668" s="243"/>
    </row>
    <row r="669" spans="2:5">
      <c r="B669" s="84"/>
      <c r="C669" s="84"/>
      <c r="D669" s="85"/>
      <c r="E669" s="243"/>
    </row>
    <row r="670" spans="2:5">
      <c r="B670" s="84"/>
      <c r="C670" s="84"/>
      <c r="D670" s="85"/>
      <c r="E670" s="243"/>
    </row>
    <row r="671" spans="2:5">
      <c r="B671" s="84"/>
      <c r="C671" s="84"/>
      <c r="D671" s="85"/>
      <c r="E671" s="243"/>
    </row>
    <row r="672" spans="2:5">
      <c r="B672" s="84"/>
      <c r="C672" s="84"/>
      <c r="D672" s="85"/>
      <c r="E672" s="243"/>
    </row>
    <row r="673" spans="2:5">
      <c r="B673" s="84"/>
      <c r="C673" s="84"/>
      <c r="D673" s="85"/>
      <c r="E673" s="243"/>
    </row>
    <row r="674" spans="2:5">
      <c r="B674" s="84"/>
      <c r="C674" s="84"/>
      <c r="D674" s="85"/>
      <c r="E674" s="243"/>
    </row>
    <row r="675" spans="2:5">
      <c r="B675" s="84"/>
      <c r="C675" s="84"/>
      <c r="D675" s="85"/>
      <c r="E675" s="243"/>
    </row>
    <row r="676" spans="2:5">
      <c r="B676" s="84"/>
      <c r="C676" s="84"/>
      <c r="D676" s="85"/>
      <c r="E676" s="243"/>
    </row>
    <row r="677" spans="2:5">
      <c r="B677" s="84"/>
      <c r="C677" s="84"/>
      <c r="D677" s="85"/>
      <c r="E677" s="243"/>
    </row>
    <row r="678" spans="2:5">
      <c r="B678" s="84"/>
      <c r="C678" s="84"/>
      <c r="D678" s="85"/>
      <c r="E678" s="243"/>
    </row>
    <row r="679" spans="2:5">
      <c r="B679" s="84"/>
      <c r="C679" s="84"/>
      <c r="D679" s="85"/>
      <c r="E679" s="243"/>
    </row>
    <row r="680" spans="2:5">
      <c r="B680" s="84"/>
      <c r="C680" s="84"/>
      <c r="D680" s="85"/>
      <c r="E680" s="243"/>
    </row>
    <row r="681" spans="2:5">
      <c r="B681" s="84"/>
      <c r="C681" s="84"/>
      <c r="D681" s="85"/>
      <c r="E681" s="243"/>
    </row>
    <row r="682" spans="2:5">
      <c r="B682" s="84"/>
      <c r="C682" s="84"/>
      <c r="D682" s="85"/>
      <c r="E682" s="243"/>
    </row>
    <row r="683" spans="2:5">
      <c r="B683" s="84"/>
      <c r="C683" s="84"/>
      <c r="D683" s="85"/>
      <c r="E683" s="243"/>
    </row>
    <row r="684" spans="2:5">
      <c r="B684" s="84"/>
      <c r="C684" s="84"/>
      <c r="D684" s="85"/>
      <c r="E684" s="243"/>
    </row>
    <row r="685" spans="2:5">
      <c r="B685" s="84"/>
      <c r="C685" s="84"/>
      <c r="D685" s="85"/>
      <c r="E685" s="243"/>
    </row>
    <row r="686" spans="2:5">
      <c r="B686" s="84"/>
      <c r="C686" s="84"/>
      <c r="D686" s="85"/>
      <c r="E686" s="243"/>
    </row>
    <row r="687" spans="2:5">
      <c r="B687" s="84"/>
      <c r="C687" s="84"/>
      <c r="D687" s="85"/>
      <c r="E687" s="243"/>
    </row>
    <row r="688" spans="2:5">
      <c r="B688" s="84"/>
      <c r="C688" s="84"/>
      <c r="D688" s="85"/>
      <c r="E688" s="243"/>
    </row>
    <row r="689" spans="2:5">
      <c r="B689" s="84"/>
      <c r="C689" s="84"/>
      <c r="D689" s="85"/>
      <c r="E689" s="243"/>
    </row>
    <row r="690" spans="2:5">
      <c r="B690" s="84"/>
      <c r="C690" s="84"/>
      <c r="D690" s="85"/>
      <c r="E690" s="243"/>
    </row>
    <row r="691" spans="2:5">
      <c r="B691" s="84"/>
      <c r="C691" s="84"/>
      <c r="D691" s="85"/>
      <c r="E691" s="243"/>
    </row>
    <row r="692" spans="2:5">
      <c r="B692" s="84"/>
      <c r="C692" s="84"/>
      <c r="D692" s="85"/>
      <c r="E692" s="243"/>
    </row>
    <row r="693" spans="2:5">
      <c r="B693" s="84"/>
      <c r="C693" s="84"/>
      <c r="D693" s="85"/>
      <c r="E693" s="243"/>
    </row>
    <row r="694" spans="2:5">
      <c r="B694" s="84"/>
      <c r="C694" s="84"/>
      <c r="D694" s="85"/>
      <c r="E694" s="243"/>
    </row>
    <row r="695" spans="2:5">
      <c r="B695" s="84"/>
      <c r="C695" s="84"/>
      <c r="D695" s="85"/>
      <c r="E695" s="243"/>
    </row>
    <row r="696" spans="2:5">
      <c r="B696" s="84"/>
      <c r="C696" s="84"/>
      <c r="D696" s="85"/>
      <c r="E696" s="243"/>
    </row>
    <row r="697" spans="2:5">
      <c r="B697" s="84"/>
      <c r="C697" s="84"/>
      <c r="D697" s="85"/>
      <c r="E697" s="243"/>
    </row>
    <row r="698" spans="2:5">
      <c r="B698" s="84"/>
      <c r="C698" s="84"/>
      <c r="D698" s="85"/>
      <c r="E698" s="243"/>
    </row>
    <row r="699" spans="2:5">
      <c r="B699" s="84"/>
      <c r="C699" s="84"/>
      <c r="D699" s="85"/>
      <c r="E699" s="243"/>
    </row>
    <row r="700" spans="2:5">
      <c r="B700" s="84"/>
      <c r="C700" s="84"/>
      <c r="D700" s="85"/>
      <c r="E700" s="243"/>
    </row>
    <row r="701" spans="2:5">
      <c r="B701" s="84"/>
      <c r="C701" s="84"/>
      <c r="D701" s="85"/>
      <c r="E701" s="243"/>
    </row>
    <row r="702" spans="2:5">
      <c r="B702" s="84"/>
      <c r="C702" s="84"/>
      <c r="D702" s="85"/>
      <c r="E702" s="243"/>
    </row>
    <row r="703" spans="2:5">
      <c r="B703" s="84"/>
      <c r="C703" s="84"/>
      <c r="D703" s="85"/>
      <c r="E703" s="243"/>
    </row>
    <row r="704" spans="2:5">
      <c r="B704" s="84"/>
      <c r="C704" s="84"/>
      <c r="D704" s="85"/>
      <c r="E704" s="243"/>
    </row>
    <row r="705" spans="2:5">
      <c r="B705" s="84"/>
      <c r="C705" s="84"/>
      <c r="D705" s="85"/>
      <c r="E705" s="243"/>
    </row>
    <row r="706" spans="2:5">
      <c r="B706" s="84"/>
      <c r="C706" s="84"/>
      <c r="D706" s="85"/>
      <c r="E706" s="243"/>
    </row>
    <row r="707" spans="2:5">
      <c r="B707" s="84"/>
      <c r="C707" s="84"/>
      <c r="D707" s="85"/>
      <c r="E707" s="243"/>
    </row>
    <row r="708" spans="2:5">
      <c r="B708" s="84"/>
      <c r="C708" s="84"/>
      <c r="D708" s="85"/>
      <c r="E708" s="243"/>
    </row>
    <row r="709" spans="2:5">
      <c r="B709" s="84"/>
      <c r="C709" s="84"/>
      <c r="D709" s="85"/>
      <c r="E709" s="243"/>
    </row>
    <row r="710" spans="2:5">
      <c r="B710" s="84"/>
      <c r="C710" s="84"/>
      <c r="D710" s="85"/>
      <c r="E710" s="243"/>
    </row>
    <row r="711" spans="2:5">
      <c r="B711" s="84"/>
      <c r="C711" s="84"/>
      <c r="D711" s="85"/>
      <c r="E711" s="243"/>
    </row>
    <row r="712" spans="2:5">
      <c r="B712" s="84"/>
      <c r="C712" s="84"/>
      <c r="D712" s="85"/>
      <c r="E712" s="243"/>
    </row>
    <row r="713" spans="2:5">
      <c r="B713" s="84"/>
      <c r="C713" s="84"/>
      <c r="D713" s="85"/>
      <c r="E713" s="243"/>
    </row>
    <row r="714" spans="2:5">
      <c r="B714" s="84"/>
      <c r="C714" s="84"/>
      <c r="D714" s="85"/>
      <c r="E714" s="243"/>
    </row>
    <row r="715" spans="2:5">
      <c r="B715" s="84"/>
      <c r="C715" s="84"/>
      <c r="D715" s="85"/>
      <c r="E715" s="243"/>
    </row>
    <row r="716" spans="2:5">
      <c r="B716" s="84"/>
      <c r="C716" s="84"/>
      <c r="D716" s="85"/>
      <c r="E716" s="243"/>
    </row>
    <row r="717" spans="2:5">
      <c r="B717" s="84"/>
      <c r="C717" s="84"/>
      <c r="D717" s="85"/>
      <c r="E717" s="243"/>
    </row>
    <row r="718" spans="2:5">
      <c r="B718" s="84"/>
      <c r="C718" s="84"/>
      <c r="D718" s="85"/>
      <c r="E718" s="243"/>
    </row>
    <row r="719" spans="2:5">
      <c r="B719" s="84"/>
      <c r="C719" s="84"/>
      <c r="D719" s="85"/>
      <c r="E719" s="243"/>
    </row>
    <row r="720" spans="2:5">
      <c r="B720" s="84"/>
      <c r="C720" s="84"/>
      <c r="D720" s="85"/>
      <c r="E720" s="243"/>
    </row>
    <row r="721" spans="2:5">
      <c r="B721" s="84"/>
      <c r="C721" s="84"/>
      <c r="D721" s="85"/>
      <c r="E721" s="243"/>
    </row>
    <row r="722" spans="2:5">
      <c r="B722" s="84"/>
      <c r="C722" s="84"/>
      <c r="D722" s="85"/>
      <c r="E722" s="243"/>
    </row>
    <row r="723" spans="2:5">
      <c r="B723" s="84"/>
      <c r="C723" s="84"/>
      <c r="D723" s="85"/>
      <c r="E723" s="243"/>
    </row>
    <row r="724" spans="2:5">
      <c r="B724" s="84"/>
      <c r="C724" s="84"/>
      <c r="D724" s="85"/>
      <c r="E724" s="243"/>
    </row>
    <row r="725" spans="2:5">
      <c r="B725" s="84"/>
      <c r="C725" s="84"/>
      <c r="D725" s="85"/>
      <c r="E725" s="243"/>
    </row>
    <row r="726" spans="2:5">
      <c r="B726" s="84"/>
      <c r="C726" s="84"/>
      <c r="D726" s="85"/>
      <c r="E726" s="243"/>
    </row>
    <row r="727" spans="2:5">
      <c r="B727" s="84"/>
      <c r="C727" s="84"/>
      <c r="D727" s="85"/>
      <c r="E727" s="243"/>
    </row>
    <row r="728" spans="2:5">
      <c r="B728" s="84"/>
      <c r="C728" s="84"/>
      <c r="D728" s="85"/>
      <c r="E728" s="243"/>
    </row>
    <row r="729" spans="2:5">
      <c r="B729" s="84"/>
      <c r="C729" s="84"/>
      <c r="D729" s="85"/>
      <c r="E729" s="243"/>
    </row>
    <row r="730" spans="2:5">
      <c r="B730" s="84"/>
      <c r="C730" s="84"/>
      <c r="D730" s="85"/>
      <c r="E730" s="243"/>
    </row>
    <row r="731" spans="2:5">
      <c r="B731" s="84"/>
      <c r="C731" s="84"/>
      <c r="D731" s="85"/>
      <c r="E731" s="243"/>
    </row>
    <row r="732" spans="2:5">
      <c r="B732" s="84"/>
      <c r="C732" s="84"/>
      <c r="D732" s="85"/>
      <c r="E732" s="243"/>
    </row>
    <row r="733" spans="2:5">
      <c r="B733" s="84"/>
      <c r="C733" s="84"/>
      <c r="D733" s="85"/>
      <c r="E733" s="243"/>
    </row>
    <row r="734" spans="2:5">
      <c r="B734" s="84"/>
      <c r="C734" s="84"/>
      <c r="D734" s="85"/>
      <c r="E734" s="243"/>
    </row>
    <row r="735" spans="2:5">
      <c r="B735" s="84"/>
      <c r="C735" s="84"/>
      <c r="D735" s="85"/>
      <c r="E735" s="243"/>
    </row>
    <row r="736" spans="2:5">
      <c r="B736" s="84"/>
      <c r="C736" s="84"/>
      <c r="D736" s="85"/>
      <c r="E736" s="243"/>
    </row>
    <row r="737" spans="2:5">
      <c r="B737" s="84"/>
      <c r="C737" s="84"/>
      <c r="D737" s="85"/>
      <c r="E737" s="243"/>
    </row>
    <row r="738" spans="2:5">
      <c r="B738" s="84"/>
      <c r="C738" s="84"/>
      <c r="D738" s="85"/>
      <c r="E738" s="243"/>
    </row>
    <row r="739" spans="2:5">
      <c r="B739" s="84"/>
      <c r="C739" s="84"/>
      <c r="D739" s="85"/>
      <c r="E739" s="243"/>
    </row>
    <row r="740" spans="2:5">
      <c r="B740" s="84"/>
      <c r="C740" s="84"/>
      <c r="D740" s="85"/>
      <c r="E740" s="243"/>
    </row>
    <row r="741" spans="2:5">
      <c r="B741" s="84"/>
      <c r="C741" s="84"/>
      <c r="D741" s="85"/>
      <c r="E741" s="243"/>
    </row>
    <row r="742" spans="2:5">
      <c r="B742" s="84"/>
      <c r="C742" s="84"/>
      <c r="D742" s="85"/>
      <c r="E742" s="243"/>
    </row>
    <row r="743" spans="2:5">
      <c r="B743" s="84"/>
      <c r="C743" s="84"/>
      <c r="D743" s="85"/>
      <c r="E743" s="243"/>
    </row>
    <row r="744" spans="2:5">
      <c r="B744" s="84"/>
      <c r="C744" s="84"/>
      <c r="D744" s="85"/>
      <c r="E744" s="243"/>
    </row>
    <row r="745" spans="2:5">
      <c r="B745" s="84"/>
      <c r="C745" s="84"/>
      <c r="D745" s="85"/>
      <c r="E745" s="243"/>
    </row>
    <row r="746" spans="2:5">
      <c r="B746" s="84"/>
      <c r="C746" s="84"/>
      <c r="D746" s="85"/>
      <c r="E746" s="243"/>
    </row>
    <row r="747" spans="2:5">
      <c r="B747" s="84"/>
      <c r="C747" s="84"/>
      <c r="D747" s="85"/>
      <c r="E747" s="243"/>
    </row>
    <row r="748" spans="2:5">
      <c r="B748" s="84"/>
      <c r="C748" s="84"/>
      <c r="D748" s="85"/>
      <c r="E748" s="243"/>
    </row>
    <row r="749" spans="2:5">
      <c r="B749" s="84"/>
      <c r="C749" s="84"/>
      <c r="D749" s="85"/>
      <c r="E749" s="243"/>
    </row>
    <row r="750" spans="2:5">
      <c r="B750" s="84"/>
      <c r="C750" s="84"/>
      <c r="D750" s="85"/>
      <c r="E750" s="243"/>
    </row>
    <row r="751" spans="2:5">
      <c r="B751" s="84"/>
      <c r="C751" s="84"/>
      <c r="D751" s="85"/>
      <c r="E751" s="243"/>
    </row>
    <row r="752" spans="2:5">
      <c r="B752" s="84"/>
      <c r="C752" s="84"/>
      <c r="D752" s="85"/>
      <c r="E752" s="243"/>
    </row>
    <row r="753" spans="2:5">
      <c r="B753" s="84"/>
      <c r="C753" s="84"/>
      <c r="D753" s="85"/>
      <c r="E753" s="243"/>
    </row>
    <row r="754" spans="2:5">
      <c r="B754" s="84"/>
      <c r="C754" s="84"/>
      <c r="D754" s="85"/>
      <c r="E754" s="243"/>
    </row>
    <row r="755" spans="2:5">
      <c r="B755" s="84"/>
      <c r="C755" s="84"/>
      <c r="D755" s="85"/>
      <c r="E755" s="243"/>
    </row>
    <row r="756" spans="2:5">
      <c r="B756" s="84"/>
      <c r="C756" s="84"/>
      <c r="D756" s="85"/>
      <c r="E756" s="243"/>
    </row>
    <row r="757" spans="2:5">
      <c r="B757" s="84"/>
      <c r="C757" s="84"/>
      <c r="D757" s="85"/>
      <c r="E757" s="243"/>
    </row>
    <row r="758" spans="2:5">
      <c r="B758" s="84"/>
      <c r="C758" s="84"/>
      <c r="D758" s="85"/>
      <c r="E758" s="243"/>
    </row>
    <row r="759" spans="2:5">
      <c r="B759" s="84"/>
      <c r="C759" s="84"/>
      <c r="D759" s="85"/>
      <c r="E759" s="243"/>
    </row>
    <row r="760" spans="2:5">
      <c r="B760" s="84"/>
      <c r="C760" s="84"/>
      <c r="D760" s="85"/>
      <c r="E760" s="243"/>
    </row>
    <row r="761" spans="2:5">
      <c r="B761" s="84"/>
      <c r="C761" s="84"/>
      <c r="D761" s="85"/>
      <c r="E761" s="243"/>
    </row>
    <row r="762" spans="2:5">
      <c r="B762" s="84"/>
      <c r="C762" s="84"/>
      <c r="D762" s="85"/>
      <c r="E762" s="243"/>
    </row>
    <row r="763" spans="2:5">
      <c r="B763" s="84"/>
      <c r="C763" s="84"/>
      <c r="D763" s="85"/>
      <c r="E763" s="243"/>
    </row>
    <row r="764" spans="2:5">
      <c r="B764" s="84"/>
      <c r="C764" s="84"/>
      <c r="D764" s="85"/>
      <c r="E764" s="243"/>
    </row>
    <row r="765" spans="2:5">
      <c r="B765" s="84"/>
      <c r="C765" s="84"/>
      <c r="D765" s="85"/>
      <c r="E765" s="243"/>
    </row>
    <row r="766" spans="2:5">
      <c r="B766" s="84"/>
      <c r="C766" s="84"/>
      <c r="D766" s="85"/>
      <c r="E766" s="243"/>
    </row>
    <row r="767" spans="2:5">
      <c r="B767" s="84"/>
      <c r="C767" s="84"/>
      <c r="D767" s="85"/>
      <c r="E767" s="243"/>
    </row>
    <row r="768" spans="2:5">
      <c r="B768" s="84"/>
      <c r="C768" s="84"/>
      <c r="D768" s="85"/>
      <c r="E768" s="243"/>
    </row>
    <row r="769" spans="2:5">
      <c r="B769" s="84"/>
      <c r="C769" s="84"/>
      <c r="D769" s="85"/>
      <c r="E769" s="243"/>
    </row>
    <row r="770" spans="2:5">
      <c r="B770" s="84"/>
      <c r="C770" s="84"/>
      <c r="D770" s="85"/>
      <c r="E770" s="243"/>
    </row>
    <row r="771" spans="2:5">
      <c r="B771" s="84"/>
      <c r="C771" s="84"/>
      <c r="D771" s="85"/>
      <c r="E771" s="243"/>
    </row>
    <row r="772" spans="2:5">
      <c r="B772" s="84"/>
      <c r="C772" s="84"/>
      <c r="D772" s="85"/>
      <c r="E772" s="243"/>
    </row>
    <row r="773" spans="2:5">
      <c r="B773" s="84"/>
      <c r="C773" s="84"/>
      <c r="D773" s="85"/>
      <c r="E773" s="243"/>
    </row>
    <row r="774" spans="2:5">
      <c r="B774" s="84"/>
      <c r="C774" s="84"/>
      <c r="D774" s="85"/>
      <c r="E774" s="243"/>
    </row>
    <row r="775" spans="2:5">
      <c r="B775" s="84"/>
      <c r="C775" s="84"/>
      <c r="D775" s="85"/>
      <c r="E775" s="243"/>
    </row>
    <row r="776" spans="2:5">
      <c r="B776" s="84"/>
      <c r="C776" s="84"/>
      <c r="D776" s="85"/>
      <c r="E776" s="243"/>
    </row>
    <row r="777" spans="2:5">
      <c r="B777" s="84"/>
      <c r="C777" s="84"/>
      <c r="D777" s="85"/>
      <c r="E777" s="243"/>
    </row>
    <row r="778" spans="2:5">
      <c r="B778" s="84"/>
      <c r="C778" s="84"/>
      <c r="D778" s="85"/>
      <c r="E778" s="243"/>
    </row>
    <row r="779" spans="2:5">
      <c r="B779" s="84"/>
      <c r="C779" s="84"/>
      <c r="D779" s="85"/>
      <c r="E779" s="243"/>
    </row>
    <row r="780" spans="2:5">
      <c r="B780" s="84"/>
      <c r="C780" s="84"/>
      <c r="D780" s="85"/>
      <c r="E780" s="243"/>
    </row>
    <row r="781" spans="2:5">
      <c r="B781" s="84"/>
      <c r="C781" s="84"/>
      <c r="D781" s="85"/>
      <c r="E781" s="243"/>
    </row>
    <row r="782" spans="2:5">
      <c r="B782" s="84"/>
      <c r="C782" s="84"/>
      <c r="D782" s="85"/>
      <c r="E782" s="243"/>
    </row>
    <row r="783" spans="2:5">
      <c r="B783" s="84"/>
      <c r="C783" s="84"/>
      <c r="D783" s="85"/>
      <c r="E783" s="243"/>
    </row>
    <row r="784" spans="2:5">
      <c r="B784" s="84"/>
      <c r="C784" s="84"/>
      <c r="D784" s="85"/>
      <c r="E784" s="243"/>
    </row>
    <row r="785" spans="2:5">
      <c r="B785" s="84"/>
      <c r="C785" s="84"/>
      <c r="D785" s="85"/>
      <c r="E785" s="243"/>
    </row>
    <row r="786" spans="2:5">
      <c r="B786" s="84"/>
      <c r="C786" s="84"/>
      <c r="D786" s="85"/>
      <c r="E786" s="243"/>
    </row>
    <row r="787" spans="2:5">
      <c r="B787" s="84"/>
      <c r="C787" s="84"/>
      <c r="D787" s="85"/>
      <c r="E787" s="243"/>
    </row>
    <row r="788" spans="2:5">
      <c r="B788" s="84"/>
      <c r="C788" s="84"/>
      <c r="D788" s="85"/>
      <c r="E788" s="243"/>
    </row>
    <row r="789" spans="2:5">
      <c r="B789" s="84"/>
      <c r="C789" s="84"/>
      <c r="D789" s="85"/>
      <c r="E789" s="243"/>
    </row>
    <row r="790" spans="2:5">
      <c r="B790" s="84"/>
      <c r="C790" s="84"/>
      <c r="D790" s="85"/>
      <c r="E790" s="243"/>
    </row>
    <row r="791" spans="2:5">
      <c r="B791" s="84"/>
      <c r="C791" s="84"/>
      <c r="D791" s="85"/>
      <c r="E791" s="243"/>
    </row>
    <row r="792" spans="2:5">
      <c r="B792" s="84"/>
      <c r="C792" s="84"/>
      <c r="D792" s="85"/>
      <c r="E792" s="243"/>
    </row>
    <row r="793" spans="2:5">
      <c r="B793" s="84"/>
      <c r="C793" s="84"/>
      <c r="D793" s="85"/>
      <c r="E793" s="243"/>
    </row>
    <row r="794" spans="2:5">
      <c r="B794" s="84"/>
      <c r="C794" s="84"/>
      <c r="D794" s="85"/>
      <c r="E794" s="243"/>
    </row>
    <row r="795" spans="2:5">
      <c r="B795" s="84"/>
      <c r="C795" s="84"/>
      <c r="D795" s="85"/>
      <c r="E795" s="243"/>
    </row>
    <row r="796" spans="2:5">
      <c r="B796" s="84"/>
      <c r="C796" s="84"/>
      <c r="D796" s="85"/>
      <c r="E796" s="243"/>
    </row>
    <row r="797" spans="2:5">
      <c r="B797" s="84"/>
      <c r="C797" s="84"/>
      <c r="D797" s="85"/>
      <c r="E797" s="243"/>
    </row>
    <row r="798" spans="2:5">
      <c r="B798" s="84"/>
      <c r="C798" s="84"/>
      <c r="D798" s="85"/>
      <c r="E798" s="243"/>
    </row>
    <row r="799" spans="2:5">
      <c r="B799" s="84"/>
      <c r="C799" s="84"/>
      <c r="D799" s="85"/>
      <c r="E799" s="243"/>
    </row>
    <row r="800" spans="2:5">
      <c r="B800" s="84"/>
      <c r="C800" s="84"/>
      <c r="D800" s="85"/>
      <c r="E800" s="243"/>
    </row>
    <row r="801" spans="2:5">
      <c r="B801" s="84"/>
      <c r="C801" s="84"/>
      <c r="D801" s="85"/>
      <c r="E801" s="243"/>
    </row>
    <row r="802" spans="2:5">
      <c r="B802" s="84"/>
      <c r="C802" s="84"/>
      <c r="D802" s="85"/>
      <c r="E802" s="243"/>
    </row>
    <row r="803" spans="2:5">
      <c r="B803" s="84"/>
      <c r="C803" s="84"/>
      <c r="D803" s="85"/>
      <c r="E803" s="243"/>
    </row>
    <row r="804" spans="2:5">
      <c r="B804" s="84"/>
      <c r="C804" s="84"/>
      <c r="D804" s="85"/>
      <c r="E804" s="243"/>
    </row>
    <row r="805" spans="2:5">
      <c r="B805" s="84"/>
      <c r="C805" s="84"/>
      <c r="D805" s="85"/>
      <c r="E805" s="243"/>
    </row>
    <row r="806" spans="2:5">
      <c r="B806" s="84"/>
      <c r="C806" s="84"/>
      <c r="D806" s="85"/>
      <c r="E806" s="243"/>
    </row>
    <row r="807" spans="2:5">
      <c r="B807" s="84"/>
      <c r="C807" s="84"/>
      <c r="D807" s="85"/>
      <c r="E807" s="243"/>
    </row>
    <row r="808" spans="2:5">
      <c r="B808" s="84"/>
      <c r="C808" s="84"/>
      <c r="D808" s="85"/>
      <c r="E808" s="243"/>
    </row>
    <row r="809" spans="2:5">
      <c r="B809" s="84"/>
      <c r="C809" s="84"/>
      <c r="D809" s="85"/>
      <c r="E809" s="243"/>
    </row>
    <row r="810" spans="2:5">
      <c r="B810" s="84"/>
      <c r="C810" s="84"/>
      <c r="D810" s="85"/>
      <c r="E810" s="243"/>
    </row>
    <row r="811" spans="2:5">
      <c r="B811" s="84"/>
      <c r="C811" s="84"/>
      <c r="D811" s="85"/>
      <c r="E811" s="243"/>
    </row>
    <row r="812" spans="2:5">
      <c r="B812" s="84"/>
      <c r="C812" s="84"/>
      <c r="D812" s="85"/>
      <c r="E812" s="243"/>
    </row>
    <row r="813" spans="2:5">
      <c r="B813" s="84"/>
      <c r="C813" s="84"/>
      <c r="D813" s="85"/>
      <c r="E813" s="243"/>
    </row>
    <row r="814" spans="2:5">
      <c r="B814" s="84"/>
      <c r="C814" s="84"/>
      <c r="D814" s="85"/>
      <c r="E814" s="243"/>
    </row>
    <row r="815" spans="2:5">
      <c r="B815" s="84"/>
      <c r="C815" s="84"/>
      <c r="D815" s="85"/>
      <c r="E815" s="243"/>
    </row>
    <row r="816" spans="2:5">
      <c r="B816" s="84"/>
      <c r="C816" s="84"/>
      <c r="D816" s="85"/>
      <c r="E816" s="243"/>
    </row>
    <row r="817" spans="2:5">
      <c r="B817" s="84"/>
      <c r="C817" s="84"/>
      <c r="D817" s="85"/>
      <c r="E817" s="243"/>
    </row>
    <row r="818" spans="2:5">
      <c r="B818" s="84"/>
      <c r="C818" s="84"/>
      <c r="D818" s="85"/>
      <c r="E818" s="243"/>
    </row>
    <row r="819" spans="2:5">
      <c r="B819" s="84"/>
      <c r="C819" s="84"/>
      <c r="D819" s="85"/>
      <c r="E819" s="243"/>
    </row>
    <row r="820" spans="2:5">
      <c r="B820" s="84"/>
      <c r="C820" s="84"/>
      <c r="D820" s="85"/>
      <c r="E820" s="243"/>
    </row>
    <row r="821" spans="2:5">
      <c r="B821" s="84"/>
      <c r="C821" s="84"/>
      <c r="D821" s="85"/>
      <c r="E821" s="243"/>
    </row>
    <row r="822" spans="2:5">
      <c r="B822" s="84"/>
      <c r="C822" s="84"/>
      <c r="D822" s="85"/>
      <c r="E822" s="243"/>
    </row>
    <row r="823" spans="2:5">
      <c r="B823" s="84"/>
      <c r="C823" s="84"/>
      <c r="D823" s="85"/>
      <c r="E823" s="243"/>
    </row>
    <row r="824" spans="2:5">
      <c r="B824" s="84"/>
      <c r="C824" s="84"/>
      <c r="D824" s="85"/>
      <c r="E824" s="243"/>
    </row>
    <row r="825" spans="2:5">
      <c r="B825" s="84"/>
      <c r="C825" s="84"/>
      <c r="D825" s="85"/>
      <c r="E825" s="243"/>
    </row>
    <row r="826" spans="2:5">
      <c r="B826" s="84"/>
      <c r="C826" s="84"/>
      <c r="D826" s="85"/>
      <c r="E826" s="243"/>
    </row>
    <row r="827" spans="2:5">
      <c r="B827" s="84"/>
      <c r="C827" s="84"/>
      <c r="D827" s="85"/>
      <c r="E827" s="243"/>
    </row>
    <row r="828" spans="2:5">
      <c r="B828" s="84"/>
      <c r="C828" s="84"/>
      <c r="D828" s="85"/>
      <c r="E828" s="243"/>
    </row>
    <row r="829" spans="2:5">
      <c r="B829" s="84"/>
      <c r="C829" s="84"/>
      <c r="D829" s="85"/>
      <c r="E829" s="243"/>
    </row>
    <row r="830" spans="2:5">
      <c r="B830" s="84"/>
      <c r="C830" s="84"/>
      <c r="D830" s="85"/>
      <c r="E830" s="243"/>
    </row>
    <row r="831" spans="2:5">
      <c r="B831" s="84"/>
      <c r="C831" s="84"/>
      <c r="D831" s="85"/>
      <c r="E831" s="243"/>
    </row>
    <row r="832" spans="2:5">
      <c r="B832" s="84"/>
      <c r="C832" s="84"/>
      <c r="D832" s="85"/>
      <c r="E832" s="243"/>
    </row>
    <row r="833" spans="2:5">
      <c r="B833" s="84"/>
      <c r="C833" s="84"/>
      <c r="D833" s="85"/>
      <c r="E833" s="243"/>
    </row>
    <row r="834" spans="2:5">
      <c r="B834" s="84"/>
      <c r="C834" s="84"/>
      <c r="D834" s="85"/>
      <c r="E834" s="243"/>
    </row>
    <row r="835" spans="2:5">
      <c r="B835" s="84"/>
      <c r="C835" s="84"/>
      <c r="D835" s="85"/>
      <c r="E835" s="243"/>
    </row>
    <row r="836" spans="2:5">
      <c r="B836" s="84"/>
      <c r="C836" s="84"/>
      <c r="D836" s="85"/>
      <c r="E836" s="243"/>
    </row>
    <row r="837" spans="2:5">
      <c r="B837" s="84"/>
      <c r="C837" s="84"/>
      <c r="D837" s="85"/>
      <c r="E837" s="243"/>
    </row>
    <row r="838" spans="2:5">
      <c r="B838" s="84"/>
      <c r="C838" s="84"/>
      <c r="D838" s="85"/>
      <c r="E838" s="243"/>
    </row>
    <row r="839" spans="2:5">
      <c r="B839" s="84"/>
      <c r="C839" s="84"/>
      <c r="D839" s="85"/>
      <c r="E839" s="243"/>
    </row>
    <row r="840" spans="2:5">
      <c r="B840" s="84"/>
      <c r="C840" s="84"/>
      <c r="D840" s="85"/>
      <c r="E840" s="243"/>
    </row>
    <row r="841" spans="2:5">
      <c r="B841" s="84"/>
      <c r="C841" s="84"/>
      <c r="D841" s="85"/>
      <c r="E841" s="243"/>
    </row>
    <row r="842" spans="2:5">
      <c r="B842" s="84"/>
      <c r="C842" s="84"/>
      <c r="D842" s="85"/>
      <c r="E842" s="243"/>
    </row>
    <row r="843" spans="2:5">
      <c r="B843" s="84"/>
      <c r="C843" s="84"/>
      <c r="D843" s="85"/>
      <c r="E843" s="243"/>
    </row>
    <row r="844" spans="2:5">
      <c r="B844" s="84"/>
      <c r="C844" s="84"/>
      <c r="D844" s="85"/>
      <c r="E844" s="243"/>
    </row>
    <row r="845" spans="2:5">
      <c r="B845" s="84"/>
      <c r="C845" s="84"/>
      <c r="D845" s="85"/>
      <c r="E845" s="243"/>
    </row>
    <row r="846" spans="2:5">
      <c r="B846" s="84"/>
      <c r="C846" s="84"/>
      <c r="D846" s="85"/>
      <c r="E846" s="243"/>
    </row>
    <row r="847" spans="2:5">
      <c r="B847" s="84"/>
      <c r="C847" s="84"/>
      <c r="D847" s="85"/>
      <c r="E847" s="243"/>
    </row>
    <row r="848" spans="2:5">
      <c r="B848" s="84"/>
      <c r="C848" s="84"/>
      <c r="D848" s="85"/>
      <c r="E848" s="243"/>
    </row>
    <row r="849" spans="2:5">
      <c r="B849" s="84"/>
      <c r="C849" s="84"/>
      <c r="D849" s="85"/>
      <c r="E849" s="243"/>
    </row>
    <row r="850" spans="2:5">
      <c r="B850" s="84"/>
      <c r="C850" s="84"/>
      <c r="D850" s="85"/>
      <c r="E850" s="243"/>
    </row>
    <row r="851" spans="2:5">
      <c r="B851" s="84"/>
      <c r="C851" s="84"/>
      <c r="D851" s="85"/>
      <c r="E851" s="243"/>
    </row>
    <row r="852" spans="2:5">
      <c r="B852" s="84"/>
      <c r="C852" s="84"/>
      <c r="D852" s="85"/>
      <c r="E852" s="243"/>
    </row>
    <row r="853" spans="2:5">
      <c r="B853" s="84"/>
      <c r="C853" s="84"/>
      <c r="D853" s="85"/>
      <c r="E853" s="243"/>
    </row>
    <row r="854" spans="2:5">
      <c r="B854" s="84"/>
      <c r="C854" s="84"/>
      <c r="D854" s="85"/>
      <c r="E854" s="243"/>
    </row>
    <row r="855" spans="2:5">
      <c r="B855" s="84"/>
      <c r="C855" s="84"/>
      <c r="D855" s="85"/>
      <c r="E855" s="243"/>
    </row>
    <row r="856" spans="2:5">
      <c r="B856" s="84"/>
      <c r="C856" s="84"/>
      <c r="D856" s="85"/>
      <c r="E856" s="243"/>
    </row>
    <row r="857" spans="2:5">
      <c r="B857" s="84"/>
      <c r="C857" s="84"/>
      <c r="D857" s="85"/>
      <c r="E857" s="243"/>
    </row>
    <row r="858" spans="2:5">
      <c r="B858" s="84"/>
      <c r="C858" s="84"/>
      <c r="D858" s="85"/>
      <c r="E858" s="243"/>
    </row>
    <row r="859" spans="2:5">
      <c r="B859" s="84"/>
      <c r="C859" s="84"/>
      <c r="D859" s="85"/>
      <c r="E859" s="243"/>
    </row>
    <row r="860" spans="2:5">
      <c r="B860" s="84"/>
      <c r="C860" s="84"/>
      <c r="D860" s="85"/>
      <c r="E860" s="243"/>
    </row>
    <row r="861" spans="2:5">
      <c r="B861" s="84"/>
      <c r="C861" s="84"/>
      <c r="D861" s="85"/>
      <c r="E861" s="243"/>
    </row>
    <row r="862" spans="2:5">
      <c r="B862" s="84"/>
      <c r="C862" s="84"/>
      <c r="D862" s="85"/>
      <c r="E862" s="243"/>
    </row>
    <row r="863" spans="2:5">
      <c r="B863" s="84"/>
      <c r="C863" s="84"/>
      <c r="D863" s="85"/>
      <c r="E863" s="243"/>
    </row>
    <row r="864" spans="2:5">
      <c r="B864" s="84"/>
      <c r="C864" s="84"/>
      <c r="D864" s="85"/>
      <c r="E864" s="243"/>
    </row>
    <row r="865" spans="2:5">
      <c r="B865" s="84"/>
      <c r="C865" s="84"/>
      <c r="D865" s="85"/>
      <c r="E865" s="243"/>
    </row>
    <row r="866" spans="2:5">
      <c r="B866" s="84"/>
      <c r="C866" s="84"/>
      <c r="D866" s="85"/>
      <c r="E866" s="243"/>
    </row>
    <row r="867" spans="2:5">
      <c r="B867" s="84"/>
      <c r="C867" s="84"/>
      <c r="D867" s="85"/>
      <c r="E867" s="243"/>
    </row>
    <row r="868" spans="2:5">
      <c r="B868" s="84"/>
      <c r="C868" s="84"/>
      <c r="D868" s="85"/>
      <c r="E868" s="243"/>
    </row>
    <row r="869" spans="2:5">
      <c r="B869" s="84"/>
      <c r="C869" s="84"/>
      <c r="D869" s="85"/>
      <c r="E869" s="243"/>
    </row>
    <row r="870" spans="2:5">
      <c r="B870" s="84"/>
      <c r="C870" s="84"/>
      <c r="D870" s="85"/>
      <c r="E870" s="243"/>
    </row>
    <row r="871" spans="2:5">
      <c r="B871" s="84"/>
      <c r="C871" s="84"/>
      <c r="D871" s="85"/>
      <c r="E871" s="243"/>
    </row>
    <row r="872" spans="2:5">
      <c r="B872" s="84"/>
      <c r="C872" s="84"/>
      <c r="D872" s="85"/>
      <c r="E872" s="243"/>
    </row>
    <row r="873" spans="2:5">
      <c r="B873" s="84"/>
      <c r="C873" s="84"/>
      <c r="D873" s="85"/>
      <c r="E873" s="243"/>
    </row>
    <row r="874" spans="2:5">
      <c r="B874" s="84"/>
      <c r="C874" s="84"/>
      <c r="D874" s="85"/>
      <c r="E874" s="243"/>
    </row>
    <row r="875" spans="2:5">
      <c r="B875" s="84"/>
      <c r="C875" s="84"/>
      <c r="D875" s="85"/>
      <c r="E875" s="243"/>
    </row>
    <row r="876" spans="2:5">
      <c r="B876" s="84"/>
      <c r="C876" s="84"/>
      <c r="D876" s="85"/>
      <c r="E876" s="243"/>
    </row>
    <row r="877" spans="2:5">
      <c r="B877" s="84"/>
      <c r="C877" s="84"/>
      <c r="D877" s="85"/>
      <c r="E877" s="243"/>
    </row>
    <row r="878" spans="2:5">
      <c r="B878" s="84"/>
      <c r="C878" s="84"/>
      <c r="D878" s="85"/>
      <c r="E878" s="243"/>
    </row>
    <row r="879" spans="2:5">
      <c r="B879" s="84"/>
      <c r="C879" s="84"/>
      <c r="D879" s="85"/>
      <c r="E879" s="243"/>
    </row>
    <row r="880" spans="2:5">
      <c r="B880" s="84"/>
      <c r="C880" s="84"/>
      <c r="D880" s="85"/>
      <c r="E880" s="243"/>
    </row>
    <row r="881" spans="2:5">
      <c r="B881" s="84"/>
      <c r="C881" s="84"/>
      <c r="D881" s="85"/>
      <c r="E881" s="243"/>
    </row>
    <row r="882" spans="2:5">
      <c r="B882" s="84"/>
      <c r="C882" s="84"/>
      <c r="D882" s="85"/>
      <c r="E882" s="243"/>
    </row>
    <row r="883" spans="2:5">
      <c r="B883" s="84"/>
      <c r="C883" s="84"/>
      <c r="D883" s="85"/>
      <c r="E883" s="243"/>
    </row>
    <row r="884" spans="2:5">
      <c r="B884" s="84"/>
      <c r="C884" s="84"/>
      <c r="D884" s="85"/>
      <c r="E884" s="243"/>
    </row>
    <row r="885" spans="2:5">
      <c r="B885" s="84"/>
      <c r="C885" s="84"/>
      <c r="D885" s="85"/>
      <c r="E885" s="243"/>
    </row>
    <row r="886" spans="2:5">
      <c r="B886" s="84"/>
      <c r="C886" s="84"/>
      <c r="D886" s="85"/>
      <c r="E886" s="243"/>
    </row>
    <row r="887" spans="2:5">
      <c r="B887" s="84"/>
      <c r="C887" s="84"/>
      <c r="D887" s="85"/>
      <c r="E887" s="243"/>
    </row>
    <row r="888" spans="2:5">
      <c r="B888" s="84"/>
      <c r="C888" s="84"/>
      <c r="D888" s="85"/>
      <c r="E888" s="243"/>
    </row>
    <row r="889" spans="2:5">
      <c r="B889" s="84"/>
      <c r="C889" s="84"/>
      <c r="D889" s="85"/>
      <c r="E889" s="243"/>
    </row>
    <row r="890" spans="2:5">
      <c r="B890" s="84"/>
      <c r="C890" s="84"/>
      <c r="D890" s="85"/>
      <c r="E890" s="243"/>
    </row>
    <row r="891" spans="2:5">
      <c r="B891" s="84"/>
      <c r="C891" s="84"/>
      <c r="D891" s="85"/>
      <c r="E891" s="243"/>
    </row>
    <row r="892" spans="2:5">
      <c r="B892" s="84"/>
      <c r="C892" s="84"/>
      <c r="D892" s="85"/>
      <c r="E892" s="243"/>
    </row>
    <row r="893" spans="2:5">
      <c r="B893" s="84"/>
      <c r="C893" s="84"/>
      <c r="D893" s="85"/>
      <c r="E893" s="243"/>
    </row>
    <row r="894" spans="2:5">
      <c r="B894" s="84"/>
      <c r="C894" s="84"/>
      <c r="D894" s="85"/>
      <c r="E894" s="243"/>
    </row>
    <row r="895" spans="2:5">
      <c r="B895" s="84"/>
      <c r="C895" s="84"/>
      <c r="D895" s="85"/>
      <c r="E895" s="243"/>
    </row>
    <row r="896" spans="2:5">
      <c r="B896" s="84"/>
      <c r="C896" s="84"/>
      <c r="D896" s="85"/>
      <c r="E896" s="243"/>
    </row>
    <row r="897" spans="2:5">
      <c r="B897" s="84"/>
      <c r="C897" s="84"/>
      <c r="D897" s="85"/>
      <c r="E897" s="243"/>
    </row>
    <row r="898" spans="2:5">
      <c r="B898" s="84"/>
      <c r="C898" s="84"/>
      <c r="D898" s="85"/>
      <c r="E898" s="243"/>
    </row>
    <row r="899" spans="2:5">
      <c r="B899" s="84"/>
      <c r="C899" s="84"/>
      <c r="D899" s="85"/>
      <c r="E899" s="243"/>
    </row>
    <row r="900" spans="2:5">
      <c r="B900" s="84"/>
      <c r="C900" s="84"/>
      <c r="D900" s="85"/>
      <c r="E900" s="243"/>
    </row>
    <row r="901" spans="2:5">
      <c r="B901" s="84"/>
      <c r="C901" s="84"/>
      <c r="D901" s="85"/>
      <c r="E901" s="243"/>
    </row>
    <row r="902" spans="2:5">
      <c r="B902" s="84"/>
      <c r="C902" s="84"/>
      <c r="D902" s="85"/>
      <c r="E902" s="243"/>
    </row>
    <row r="903" spans="2:5">
      <c r="B903" s="84"/>
      <c r="C903" s="84"/>
      <c r="D903" s="85"/>
      <c r="E903" s="243"/>
    </row>
    <row r="904" spans="2:5">
      <c r="B904" s="84"/>
      <c r="C904" s="84"/>
      <c r="D904" s="85"/>
      <c r="E904" s="243"/>
    </row>
    <row r="905" spans="2:5">
      <c r="B905" s="84"/>
      <c r="C905" s="84"/>
      <c r="D905" s="85"/>
      <c r="E905" s="243"/>
    </row>
    <row r="906" spans="2:5">
      <c r="B906" s="84"/>
      <c r="C906" s="84"/>
      <c r="D906" s="85"/>
      <c r="E906" s="243"/>
    </row>
    <row r="907" spans="2:5">
      <c r="B907" s="84"/>
      <c r="C907" s="84"/>
      <c r="D907" s="85"/>
      <c r="E907" s="243"/>
    </row>
    <row r="908" spans="2:5">
      <c r="B908" s="84"/>
      <c r="C908" s="84"/>
      <c r="D908" s="85"/>
      <c r="E908" s="243"/>
    </row>
    <row r="909" spans="2:5">
      <c r="B909" s="84"/>
      <c r="C909" s="84"/>
      <c r="D909" s="85"/>
      <c r="E909" s="243"/>
    </row>
    <row r="910" spans="2:5">
      <c r="B910" s="84"/>
      <c r="C910" s="84"/>
      <c r="D910" s="85"/>
      <c r="E910" s="243"/>
    </row>
    <row r="911" spans="2:5">
      <c r="B911" s="84"/>
      <c r="C911" s="84"/>
      <c r="D911" s="85"/>
      <c r="E911" s="243"/>
    </row>
    <row r="912" spans="2:5">
      <c r="B912" s="84"/>
      <c r="C912" s="84"/>
      <c r="D912" s="85"/>
      <c r="E912" s="243"/>
    </row>
    <row r="913" spans="2:5">
      <c r="B913" s="84"/>
      <c r="C913" s="84"/>
      <c r="D913" s="85"/>
      <c r="E913" s="243"/>
    </row>
    <row r="914" spans="2:5">
      <c r="B914" s="84"/>
      <c r="C914" s="84"/>
      <c r="D914" s="85"/>
      <c r="E914" s="243"/>
    </row>
    <row r="915" spans="2:5">
      <c r="B915" s="84"/>
      <c r="C915" s="84"/>
      <c r="D915" s="85"/>
      <c r="E915" s="243"/>
    </row>
    <row r="916" spans="2:5">
      <c r="B916" s="84"/>
      <c r="C916" s="84"/>
      <c r="D916" s="85"/>
      <c r="E916" s="243"/>
    </row>
    <row r="917" spans="2:5">
      <c r="B917" s="84"/>
      <c r="C917" s="84"/>
      <c r="D917" s="85"/>
      <c r="E917" s="243"/>
    </row>
    <row r="918" spans="2:5">
      <c r="B918" s="84"/>
      <c r="C918" s="84"/>
      <c r="D918" s="85"/>
      <c r="E918" s="243"/>
    </row>
    <row r="919" spans="2:5">
      <c r="B919" s="84"/>
      <c r="C919" s="84"/>
      <c r="D919" s="85"/>
      <c r="E919" s="243"/>
    </row>
    <row r="920" spans="2:5">
      <c r="B920" s="84"/>
      <c r="C920" s="84"/>
      <c r="D920" s="85"/>
      <c r="E920" s="243"/>
    </row>
    <row r="921" spans="2:5">
      <c r="B921" s="84"/>
      <c r="C921" s="84"/>
      <c r="D921" s="85"/>
      <c r="E921" s="243"/>
    </row>
    <row r="922" spans="2:5">
      <c r="B922" s="84"/>
      <c r="C922" s="84"/>
      <c r="D922" s="85"/>
      <c r="E922" s="243"/>
    </row>
    <row r="923" spans="2:5">
      <c r="B923" s="84"/>
      <c r="C923" s="84"/>
      <c r="D923" s="85"/>
      <c r="E923" s="243"/>
    </row>
    <row r="924" spans="2:5">
      <c r="B924" s="84"/>
      <c r="C924" s="84"/>
      <c r="D924" s="85"/>
      <c r="E924" s="243"/>
    </row>
    <row r="925" spans="2:5">
      <c r="B925" s="84"/>
      <c r="C925" s="84"/>
      <c r="D925" s="85"/>
      <c r="E925" s="243"/>
    </row>
    <row r="926" spans="2:5">
      <c r="B926" s="84"/>
      <c r="C926" s="84"/>
      <c r="D926" s="85"/>
      <c r="E926" s="243"/>
    </row>
    <row r="927" spans="2:5">
      <c r="B927" s="84"/>
      <c r="C927" s="84"/>
      <c r="D927" s="85"/>
      <c r="E927" s="243"/>
    </row>
    <row r="928" spans="2:5">
      <c r="B928" s="84"/>
      <c r="C928" s="84"/>
      <c r="D928" s="85"/>
      <c r="E928" s="243"/>
    </row>
    <row r="929" spans="2:5">
      <c r="B929" s="84"/>
      <c r="C929" s="84"/>
      <c r="D929" s="85"/>
      <c r="E929" s="243"/>
    </row>
    <row r="930" spans="2:5">
      <c r="B930" s="84"/>
      <c r="C930" s="84"/>
      <c r="D930" s="85"/>
      <c r="E930" s="243"/>
    </row>
    <row r="931" spans="2:5">
      <c r="B931" s="84"/>
      <c r="C931" s="84"/>
      <c r="D931" s="85"/>
      <c r="E931" s="243"/>
    </row>
    <row r="932" spans="2:5">
      <c r="B932" s="84"/>
      <c r="C932" s="84"/>
      <c r="D932" s="85"/>
      <c r="E932" s="243"/>
    </row>
    <row r="933" spans="2:5">
      <c r="B933" s="84"/>
      <c r="C933" s="84"/>
      <c r="D933" s="85"/>
      <c r="E933" s="243"/>
    </row>
    <row r="934" spans="2:5">
      <c r="B934" s="84"/>
      <c r="C934" s="84"/>
      <c r="D934" s="85"/>
      <c r="E934" s="243"/>
    </row>
    <row r="935" spans="2:5">
      <c r="B935" s="84"/>
      <c r="C935" s="84"/>
      <c r="D935" s="85"/>
      <c r="E935" s="243"/>
    </row>
    <row r="936" spans="2:5">
      <c r="B936" s="84"/>
      <c r="C936" s="84"/>
      <c r="D936" s="85"/>
      <c r="E936" s="243"/>
    </row>
    <row r="937" spans="2:5">
      <c r="B937" s="84"/>
      <c r="C937" s="84"/>
      <c r="D937" s="85"/>
      <c r="E937" s="243"/>
    </row>
    <row r="938" spans="2:5">
      <c r="B938" s="84"/>
      <c r="C938" s="84"/>
      <c r="D938" s="85"/>
      <c r="E938" s="243"/>
    </row>
    <row r="939" spans="2:5">
      <c r="B939" s="84"/>
      <c r="C939" s="84"/>
      <c r="D939" s="85"/>
      <c r="E939" s="243"/>
    </row>
    <row r="940" spans="2:5">
      <c r="B940" s="84"/>
      <c r="C940" s="84"/>
      <c r="D940" s="85"/>
      <c r="E940" s="243"/>
    </row>
    <row r="941" spans="2:5">
      <c r="B941" s="84"/>
      <c r="C941" s="84"/>
      <c r="D941" s="85"/>
      <c r="E941" s="243"/>
    </row>
    <row r="942" spans="2:5">
      <c r="B942" s="84"/>
      <c r="C942" s="84"/>
      <c r="D942" s="85"/>
      <c r="E942" s="243"/>
    </row>
    <row r="943" spans="2:5">
      <c r="B943" s="84"/>
      <c r="C943" s="84"/>
      <c r="D943" s="85"/>
      <c r="E943" s="243"/>
    </row>
    <row r="944" spans="2:5">
      <c r="B944" s="84"/>
      <c r="C944" s="84"/>
      <c r="D944" s="85"/>
      <c r="E944" s="243"/>
    </row>
    <row r="945" spans="2:5">
      <c r="B945" s="84"/>
      <c r="C945" s="84"/>
      <c r="D945" s="85"/>
      <c r="E945" s="243"/>
    </row>
    <row r="946" spans="2:5">
      <c r="B946" s="84"/>
      <c r="C946" s="84"/>
      <c r="D946" s="85"/>
      <c r="E946" s="243"/>
    </row>
    <row r="947" spans="2:5">
      <c r="B947" s="84"/>
      <c r="C947" s="84"/>
      <c r="D947" s="85"/>
      <c r="E947" s="243"/>
    </row>
    <row r="948" spans="2:5">
      <c r="B948" s="84"/>
      <c r="C948" s="84"/>
      <c r="D948" s="85"/>
      <c r="E948" s="243"/>
    </row>
    <row r="949" spans="2:5">
      <c r="B949" s="84"/>
      <c r="C949" s="84"/>
      <c r="D949" s="85"/>
      <c r="E949" s="243"/>
    </row>
    <row r="950" spans="2:5">
      <c r="B950" s="84"/>
      <c r="C950" s="84"/>
      <c r="D950" s="85"/>
      <c r="E950" s="243"/>
    </row>
    <row r="951" spans="2:5">
      <c r="B951" s="84"/>
      <c r="C951" s="84"/>
      <c r="D951" s="85"/>
      <c r="E951" s="243"/>
    </row>
    <row r="952" spans="2:5">
      <c r="B952" s="84"/>
      <c r="C952" s="84"/>
      <c r="D952" s="85"/>
      <c r="E952" s="243"/>
    </row>
    <row r="953" spans="2:5">
      <c r="B953" s="84"/>
      <c r="C953" s="84"/>
      <c r="D953" s="85"/>
      <c r="E953" s="243"/>
    </row>
    <row r="954" spans="2:5">
      <c r="B954" s="84"/>
      <c r="C954" s="84"/>
      <c r="D954" s="85"/>
      <c r="E954" s="243"/>
    </row>
    <row r="955" spans="2:5">
      <c r="B955" s="84"/>
      <c r="C955" s="84"/>
      <c r="D955" s="85"/>
      <c r="E955" s="243"/>
    </row>
    <row r="956" spans="2:5">
      <c r="B956" s="84"/>
      <c r="C956" s="84"/>
      <c r="D956" s="85"/>
      <c r="E956" s="243"/>
    </row>
    <row r="957" spans="2:5">
      <c r="B957" s="84"/>
      <c r="C957" s="84"/>
      <c r="D957" s="85"/>
      <c r="E957" s="243"/>
    </row>
    <row r="958" spans="2:5">
      <c r="B958" s="84"/>
      <c r="C958" s="84"/>
      <c r="D958" s="85"/>
      <c r="E958" s="243"/>
    </row>
    <row r="959" spans="2:5">
      <c r="B959" s="84"/>
      <c r="C959" s="84"/>
      <c r="D959" s="85"/>
      <c r="E959" s="243"/>
    </row>
    <row r="960" spans="2:5">
      <c r="B960" s="84"/>
      <c r="C960" s="84"/>
      <c r="D960" s="85"/>
      <c r="E960" s="243"/>
    </row>
    <row r="961" spans="2:5">
      <c r="B961" s="84"/>
      <c r="C961" s="84"/>
      <c r="D961" s="85"/>
      <c r="E961" s="243"/>
    </row>
    <row r="962" spans="2:5">
      <c r="B962" s="84"/>
      <c r="C962" s="84"/>
      <c r="D962" s="85"/>
      <c r="E962" s="243"/>
    </row>
    <row r="963" spans="2:5">
      <c r="B963" s="84"/>
      <c r="C963" s="84"/>
      <c r="D963" s="85"/>
      <c r="E963" s="243"/>
    </row>
    <row r="964" spans="2:5">
      <c r="B964" s="84"/>
      <c r="C964" s="84"/>
      <c r="D964" s="85"/>
      <c r="E964" s="243"/>
    </row>
    <row r="965" spans="2:5">
      <c r="B965" s="84"/>
      <c r="C965" s="84"/>
      <c r="D965" s="85"/>
      <c r="E965" s="243"/>
    </row>
    <row r="966" spans="2:5">
      <c r="B966" s="84"/>
      <c r="C966" s="84"/>
      <c r="D966" s="85"/>
      <c r="E966" s="243"/>
    </row>
    <row r="967" spans="2:5">
      <c r="B967" s="84"/>
      <c r="C967" s="84"/>
      <c r="D967" s="85"/>
      <c r="E967" s="243"/>
    </row>
    <row r="968" spans="2:5">
      <c r="B968" s="84"/>
      <c r="C968" s="84"/>
      <c r="D968" s="85"/>
      <c r="E968" s="243"/>
    </row>
    <row r="969" spans="2:5">
      <c r="B969" s="84"/>
      <c r="C969" s="84"/>
      <c r="D969" s="85"/>
      <c r="E969" s="243"/>
    </row>
    <row r="970" spans="2:5">
      <c r="B970" s="84"/>
      <c r="C970" s="84"/>
      <c r="D970" s="85"/>
      <c r="E970" s="243"/>
    </row>
    <row r="971" spans="2:5">
      <c r="B971" s="84"/>
      <c r="C971" s="84"/>
      <c r="D971" s="85"/>
      <c r="E971" s="243"/>
    </row>
    <row r="972" spans="2:5">
      <c r="B972" s="84"/>
      <c r="C972" s="84"/>
      <c r="D972" s="85"/>
      <c r="E972" s="243"/>
    </row>
    <row r="973" spans="2:5">
      <c r="B973" s="84"/>
      <c r="C973" s="84"/>
      <c r="D973" s="85"/>
      <c r="E973" s="243"/>
    </row>
    <row r="974" spans="2:5">
      <c r="B974" s="84"/>
      <c r="C974" s="84"/>
      <c r="D974" s="85"/>
      <c r="E974" s="243"/>
    </row>
    <row r="975" spans="2:5">
      <c r="B975" s="84"/>
      <c r="C975" s="84"/>
      <c r="D975" s="85"/>
      <c r="E975" s="243"/>
    </row>
    <row r="976" spans="2:5">
      <c r="B976" s="84"/>
      <c r="C976" s="84"/>
      <c r="D976" s="85"/>
      <c r="E976" s="243"/>
    </row>
    <row r="977" spans="2:5">
      <c r="B977" s="84"/>
      <c r="C977" s="84"/>
      <c r="D977" s="85"/>
      <c r="E977" s="243"/>
    </row>
    <row r="978" spans="2:5">
      <c r="B978" s="84"/>
      <c r="C978" s="84"/>
      <c r="D978" s="85"/>
      <c r="E978" s="243"/>
    </row>
    <row r="979" spans="2:5">
      <c r="B979" s="84"/>
      <c r="C979" s="84"/>
      <c r="D979" s="85"/>
      <c r="E979" s="243"/>
    </row>
    <row r="980" spans="2:5">
      <c r="B980" s="84"/>
      <c r="C980" s="84"/>
      <c r="D980" s="85"/>
      <c r="E980" s="243"/>
    </row>
    <row r="981" spans="2:5">
      <c r="B981" s="84"/>
      <c r="C981" s="84"/>
      <c r="D981" s="85"/>
      <c r="E981" s="243"/>
    </row>
    <row r="982" spans="2:5">
      <c r="B982" s="84"/>
      <c r="C982" s="84"/>
      <c r="D982" s="85"/>
      <c r="E982" s="243"/>
    </row>
    <row r="983" spans="2:5">
      <c r="B983" s="84"/>
      <c r="C983" s="84"/>
      <c r="D983" s="85"/>
      <c r="E983" s="243"/>
    </row>
    <row r="984" spans="2:5">
      <c r="B984" s="84"/>
      <c r="C984" s="84"/>
      <c r="D984" s="85"/>
      <c r="E984" s="243"/>
    </row>
    <row r="985" spans="2:5">
      <c r="B985" s="84"/>
      <c r="C985" s="84"/>
      <c r="D985" s="85"/>
      <c r="E985" s="243"/>
    </row>
    <row r="986" spans="2:5">
      <c r="B986" s="84"/>
      <c r="C986" s="84"/>
      <c r="D986" s="85"/>
      <c r="E986" s="243"/>
    </row>
    <row r="987" spans="2:5">
      <c r="B987" s="84"/>
      <c r="C987" s="84"/>
      <c r="D987" s="85"/>
      <c r="E987" s="243"/>
    </row>
    <row r="988" spans="2:5">
      <c r="B988" s="84"/>
      <c r="C988" s="84"/>
      <c r="D988" s="85"/>
      <c r="E988" s="243"/>
    </row>
    <row r="989" spans="2:5">
      <c r="B989" s="84"/>
      <c r="C989" s="84"/>
      <c r="D989" s="85"/>
      <c r="E989" s="243"/>
    </row>
    <row r="990" spans="2:5">
      <c r="B990" s="84"/>
      <c r="C990" s="84"/>
      <c r="D990" s="85"/>
      <c r="E990" s="243"/>
    </row>
    <row r="991" spans="2:5">
      <c r="B991" s="84"/>
      <c r="C991" s="84"/>
      <c r="D991" s="85"/>
      <c r="E991" s="243"/>
    </row>
    <row r="992" spans="2:5">
      <c r="B992" s="84"/>
      <c r="C992" s="84"/>
      <c r="D992" s="85"/>
      <c r="E992" s="243"/>
    </row>
    <row r="993" spans="2:5">
      <c r="B993" s="84"/>
      <c r="C993" s="84"/>
      <c r="D993" s="85"/>
      <c r="E993" s="243"/>
    </row>
    <row r="994" spans="2:5">
      <c r="B994" s="84"/>
      <c r="C994" s="84"/>
      <c r="D994" s="85"/>
      <c r="E994" s="243"/>
    </row>
    <row r="995" spans="2:5">
      <c r="B995" s="84"/>
      <c r="C995" s="84"/>
      <c r="D995" s="85"/>
      <c r="E995" s="243"/>
    </row>
    <row r="996" spans="2:5">
      <c r="B996" s="84"/>
      <c r="C996" s="84"/>
      <c r="D996" s="85"/>
      <c r="E996" s="243"/>
    </row>
    <row r="997" spans="2:5">
      <c r="B997" s="84"/>
      <c r="C997" s="84"/>
      <c r="D997" s="85"/>
      <c r="E997" s="243"/>
    </row>
    <row r="998" spans="2:5">
      <c r="B998" s="84"/>
      <c r="C998" s="84"/>
      <c r="D998" s="85"/>
      <c r="E998" s="243"/>
    </row>
    <row r="999" spans="2:5">
      <c r="B999" s="84"/>
      <c r="C999" s="84"/>
      <c r="D999" s="85"/>
      <c r="E999" s="243"/>
    </row>
    <row r="1000" spans="2:5">
      <c r="B1000" s="84"/>
      <c r="C1000" s="84"/>
      <c r="D1000" s="85"/>
      <c r="E1000" s="243"/>
    </row>
    <row r="1001" spans="2:5">
      <c r="B1001" s="84"/>
      <c r="C1001" s="84"/>
      <c r="D1001" s="85"/>
      <c r="E1001" s="243"/>
    </row>
    <row r="1002" spans="2:5">
      <c r="B1002" s="84"/>
      <c r="C1002" s="84"/>
      <c r="D1002" s="85"/>
      <c r="E1002" s="243"/>
    </row>
    <row r="1003" spans="2:5">
      <c r="B1003" s="84"/>
      <c r="C1003" s="84"/>
      <c r="D1003" s="85"/>
      <c r="E1003" s="243"/>
    </row>
    <row r="1004" spans="2:5">
      <c r="B1004" s="84"/>
      <c r="C1004" s="84"/>
      <c r="D1004" s="85"/>
      <c r="E1004" s="243"/>
    </row>
    <row r="1005" spans="2:5">
      <c r="B1005" s="84"/>
      <c r="C1005" s="84"/>
      <c r="D1005" s="85"/>
      <c r="E1005" s="243"/>
    </row>
    <row r="1006" spans="2:5">
      <c r="B1006" s="84"/>
      <c r="C1006" s="84"/>
      <c r="D1006" s="85"/>
      <c r="E1006" s="243"/>
    </row>
    <row r="1007" spans="2:5">
      <c r="B1007" s="84"/>
      <c r="C1007" s="84"/>
      <c r="D1007" s="85"/>
      <c r="E1007" s="243"/>
    </row>
    <row r="1008" spans="2:5">
      <c r="B1008" s="84"/>
      <c r="C1008" s="84"/>
      <c r="D1008" s="85"/>
      <c r="E1008" s="243"/>
    </row>
    <row r="1009" spans="2:5">
      <c r="B1009" s="84"/>
      <c r="C1009" s="84"/>
      <c r="D1009" s="85"/>
      <c r="E1009" s="243"/>
    </row>
    <row r="1010" spans="2:5">
      <c r="B1010" s="84"/>
      <c r="C1010" s="84"/>
      <c r="D1010" s="85"/>
      <c r="E1010" s="243"/>
    </row>
    <row r="1011" spans="2:5">
      <c r="B1011" s="84"/>
      <c r="C1011" s="84"/>
      <c r="D1011" s="85"/>
      <c r="E1011" s="243"/>
    </row>
    <row r="1012" spans="2:5">
      <c r="B1012" s="84"/>
      <c r="C1012" s="84"/>
      <c r="D1012" s="85"/>
      <c r="E1012" s="243"/>
    </row>
    <row r="1013" spans="2:5">
      <c r="B1013" s="84"/>
      <c r="C1013" s="84"/>
      <c r="D1013" s="85"/>
      <c r="E1013" s="243"/>
    </row>
    <row r="1014" spans="2:5">
      <c r="B1014" s="84"/>
      <c r="C1014" s="84"/>
      <c r="D1014" s="85"/>
      <c r="E1014" s="243"/>
    </row>
    <row r="1015" spans="2:5">
      <c r="B1015" s="84"/>
      <c r="C1015" s="84"/>
      <c r="D1015" s="85"/>
      <c r="E1015" s="243"/>
    </row>
    <row r="1016" spans="2:5">
      <c r="B1016" s="84"/>
      <c r="C1016" s="84"/>
      <c r="D1016" s="85"/>
      <c r="E1016" s="243"/>
    </row>
    <row r="1017" spans="2:5">
      <c r="B1017" s="84"/>
      <c r="C1017" s="84"/>
      <c r="D1017" s="85"/>
      <c r="E1017" s="243"/>
    </row>
    <row r="1018" spans="2:5">
      <c r="B1018" s="84"/>
      <c r="C1018" s="84"/>
      <c r="D1018" s="85"/>
      <c r="E1018" s="243"/>
    </row>
    <row r="1019" spans="2:5">
      <c r="B1019" s="84"/>
      <c r="C1019" s="84"/>
      <c r="D1019" s="85"/>
      <c r="E1019" s="243"/>
    </row>
    <row r="1020" spans="2:5">
      <c r="B1020" s="84"/>
      <c r="C1020" s="84"/>
      <c r="D1020" s="85"/>
      <c r="E1020" s="243"/>
    </row>
    <row r="1021" spans="2:5">
      <c r="B1021" s="84"/>
      <c r="C1021" s="84"/>
      <c r="D1021" s="85"/>
      <c r="E1021" s="243"/>
    </row>
    <row r="1022" spans="2:5">
      <c r="B1022" s="84"/>
      <c r="C1022" s="84"/>
      <c r="D1022" s="85"/>
      <c r="E1022" s="243"/>
    </row>
    <row r="1023" spans="2:5">
      <c r="B1023" s="84"/>
      <c r="C1023" s="84"/>
      <c r="D1023" s="85"/>
      <c r="E1023" s="243"/>
    </row>
    <row r="1024" spans="2:5">
      <c r="B1024" s="84"/>
      <c r="C1024" s="84"/>
      <c r="D1024" s="85"/>
      <c r="E1024" s="243"/>
    </row>
    <row r="1025" spans="2:5">
      <c r="B1025" s="84"/>
      <c r="C1025" s="84"/>
      <c r="D1025" s="85"/>
      <c r="E1025" s="243"/>
    </row>
    <row r="1026" spans="2:5">
      <c r="B1026" s="84"/>
      <c r="C1026" s="84"/>
      <c r="D1026" s="85"/>
      <c r="E1026" s="243"/>
    </row>
    <row r="1027" spans="2:5">
      <c r="B1027" s="84"/>
      <c r="C1027" s="84"/>
      <c r="D1027" s="85"/>
      <c r="E1027" s="243"/>
    </row>
    <row r="1028" spans="2:5">
      <c r="B1028" s="84"/>
      <c r="C1028" s="84"/>
      <c r="D1028" s="85"/>
      <c r="E1028" s="243"/>
    </row>
    <row r="1029" spans="2:5">
      <c r="B1029" s="84"/>
      <c r="C1029" s="84"/>
      <c r="D1029" s="85"/>
      <c r="E1029" s="243"/>
    </row>
    <row r="1030" spans="2:5">
      <c r="B1030" s="84"/>
      <c r="C1030" s="84"/>
      <c r="D1030" s="85"/>
      <c r="E1030" s="243"/>
    </row>
    <row r="1031" spans="2:5">
      <c r="B1031" s="84"/>
      <c r="C1031" s="84"/>
      <c r="D1031" s="85"/>
      <c r="E1031" s="243"/>
    </row>
    <row r="1032" spans="2:5">
      <c r="B1032" s="84"/>
      <c r="C1032" s="84"/>
      <c r="D1032" s="85"/>
      <c r="E1032" s="243"/>
    </row>
    <row r="1033" spans="2:5">
      <c r="B1033" s="84"/>
      <c r="C1033" s="84"/>
      <c r="D1033" s="85"/>
      <c r="E1033" s="243"/>
    </row>
    <row r="1034" spans="2:5">
      <c r="B1034" s="84"/>
      <c r="C1034" s="84"/>
      <c r="D1034" s="85"/>
      <c r="E1034" s="243"/>
    </row>
    <row r="1035" spans="2:5">
      <c r="B1035" s="84"/>
      <c r="C1035" s="84"/>
      <c r="D1035" s="85"/>
      <c r="E1035" s="243"/>
    </row>
    <row r="1036" spans="2:5">
      <c r="B1036" s="84"/>
      <c r="C1036" s="84"/>
      <c r="D1036" s="85"/>
      <c r="E1036" s="243"/>
    </row>
    <row r="1037" spans="2:5">
      <c r="B1037" s="84"/>
      <c r="C1037" s="84"/>
      <c r="D1037" s="85"/>
      <c r="E1037" s="243"/>
    </row>
    <row r="1038" spans="2:5">
      <c r="B1038" s="84"/>
      <c r="C1038" s="84"/>
      <c r="D1038" s="85"/>
      <c r="E1038" s="243"/>
    </row>
    <row r="1039" spans="2:5">
      <c r="B1039" s="84"/>
      <c r="C1039" s="84"/>
      <c r="D1039" s="85"/>
      <c r="E1039" s="243"/>
    </row>
    <row r="1040" spans="2:5">
      <c r="B1040" s="84"/>
      <c r="C1040" s="84"/>
      <c r="D1040" s="85"/>
      <c r="E1040" s="243"/>
    </row>
    <row r="1041" spans="2:5">
      <c r="B1041" s="84"/>
      <c r="C1041" s="84"/>
      <c r="D1041" s="85"/>
      <c r="E1041" s="243"/>
    </row>
    <row r="1042" spans="2:5">
      <c r="B1042" s="84"/>
      <c r="C1042" s="84"/>
      <c r="D1042" s="85"/>
      <c r="E1042" s="243"/>
    </row>
    <row r="1043" spans="2:5">
      <c r="B1043" s="84"/>
      <c r="C1043" s="84"/>
      <c r="D1043" s="85"/>
      <c r="E1043" s="243"/>
    </row>
    <row r="1044" spans="2:5">
      <c r="B1044" s="84"/>
      <c r="C1044" s="84"/>
      <c r="D1044" s="85"/>
      <c r="E1044" s="243"/>
    </row>
    <row r="1045" spans="2:5">
      <c r="B1045" s="84"/>
      <c r="C1045" s="84"/>
      <c r="D1045" s="85"/>
      <c r="E1045" s="243"/>
    </row>
    <row r="1046" spans="2:5">
      <c r="B1046" s="84"/>
      <c r="C1046" s="84"/>
      <c r="D1046" s="85"/>
      <c r="E1046" s="243"/>
    </row>
    <row r="1047" spans="2:5">
      <c r="B1047" s="84"/>
      <c r="C1047" s="84"/>
      <c r="D1047" s="85"/>
      <c r="E1047" s="243"/>
    </row>
    <row r="1048" spans="2:5">
      <c r="B1048" s="84"/>
      <c r="C1048" s="84"/>
      <c r="D1048" s="85"/>
      <c r="E1048" s="243"/>
    </row>
    <row r="1049" spans="2:5">
      <c r="B1049" s="84"/>
      <c r="C1049" s="84"/>
      <c r="D1049" s="85"/>
      <c r="E1049" s="243"/>
    </row>
    <row r="1050" spans="2:5">
      <c r="B1050" s="84"/>
      <c r="C1050" s="84"/>
      <c r="D1050" s="85"/>
      <c r="E1050" s="243"/>
    </row>
    <row r="1051" spans="2:5">
      <c r="B1051" s="84"/>
      <c r="C1051" s="84"/>
      <c r="D1051" s="85"/>
      <c r="E1051" s="243"/>
    </row>
    <row r="1052" spans="2:5">
      <c r="B1052" s="84"/>
      <c r="C1052" s="84"/>
      <c r="D1052" s="85"/>
      <c r="E1052" s="243"/>
    </row>
    <row r="1053" spans="2:5">
      <c r="B1053" s="84"/>
      <c r="C1053" s="84"/>
      <c r="D1053" s="85"/>
      <c r="E1053" s="243"/>
    </row>
    <row r="1054" spans="2:5">
      <c r="B1054" s="84"/>
      <c r="C1054" s="84"/>
      <c r="D1054" s="85"/>
      <c r="E1054" s="243"/>
    </row>
    <row r="1055" spans="2:5">
      <c r="B1055" s="84"/>
      <c r="C1055" s="84"/>
      <c r="D1055" s="85"/>
      <c r="E1055" s="243"/>
    </row>
    <row r="1056" spans="2:5">
      <c r="B1056" s="84"/>
      <c r="C1056" s="84"/>
      <c r="D1056" s="85"/>
      <c r="E1056" s="243"/>
    </row>
    <row r="1057" spans="2:5">
      <c r="B1057" s="84"/>
      <c r="C1057" s="84"/>
      <c r="D1057" s="85"/>
      <c r="E1057" s="243"/>
    </row>
    <row r="1058" spans="2:5">
      <c r="B1058" s="84"/>
      <c r="C1058" s="84"/>
      <c r="D1058" s="85"/>
      <c r="E1058" s="243"/>
    </row>
    <row r="1059" spans="2:5">
      <c r="B1059" s="84"/>
      <c r="C1059" s="84"/>
      <c r="D1059" s="85"/>
      <c r="E1059" s="243"/>
    </row>
    <row r="1060" spans="2:5">
      <c r="B1060" s="84"/>
      <c r="C1060" s="84"/>
      <c r="D1060" s="85"/>
      <c r="E1060" s="243"/>
    </row>
    <row r="1061" spans="2:5">
      <c r="B1061" s="84"/>
      <c r="C1061" s="84"/>
      <c r="D1061" s="85"/>
      <c r="E1061" s="243"/>
    </row>
    <row r="1062" spans="2:5">
      <c r="B1062" s="84"/>
      <c r="C1062" s="84"/>
      <c r="D1062" s="85"/>
      <c r="E1062" s="243"/>
    </row>
    <row r="1063" spans="2:5">
      <c r="B1063" s="84"/>
      <c r="C1063" s="84"/>
      <c r="D1063" s="85"/>
      <c r="E1063" s="243"/>
    </row>
    <row r="1064" spans="2:5">
      <c r="B1064" s="84"/>
      <c r="C1064" s="84"/>
      <c r="D1064" s="85"/>
      <c r="E1064" s="243"/>
    </row>
    <row r="1065" spans="2:5">
      <c r="B1065" s="84"/>
      <c r="C1065" s="84"/>
      <c r="D1065" s="85"/>
      <c r="E1065" s="243"/>
    </row>
    <row r="1066" spans="2:5">
      <c r="B1066" s="84"/>
      <c r="C1066" s="84"/>
      <c r="D1066" s="85"/>
      <c r="E1066" s="243"/>
    </row>
    <row r="1067" spans="2:5">
      <c r="B1067" s="84"/>
      <c r="C1067" s="84"/>
      <c r="D1067" s="85"/>
      <c r="E1067" s="243"/>
    </row>
    <row r="1068" spans="2:5">
      <c r="B1068" s="84"/>
      <c r="C1068" s="84"/>
      <c r="D1068" s="85"/>
      <c r="E1068" s="243"/>
    </row>
    <row r="1069" spans="2:5">
      <c r="B1069" s="84"/>
      <c r="C1069" s="84"/>
      <c r="D1069" s="85"/>
      <c r="E1069" s="243"/>
    </row>
    <row r="1070" spans="2:5">
      <c r="B1070" s="84"/>
      <c r="C1070" s="84"/>
      <c r="D1070" s="85"/>
      <c r="E1070" s="243"/>
    </row>
    <row r="1071" spans="2:5">
      <c r="B1071" s="84"/>
      <c r="C1071" s="84"/>
      <c r="D1071" s="85"/>
      <c r="E1071" s="243"/>
    </row>
    <row r="1072" spans="2:5">
      <c r="B1072" s="84"/>
      <c r="C1072" s="84"/>
      <c r="D1072" s="85"/>
      <c r="E1072" s="243"/>
    </row>
    <row r="1073" spans="2:5">
      <c r="B1073" s="84"/>
      <c r="C1073" s="84"/>
      <c r="D1073" s="85"/>
      <c r="E1073" s="243"/>
    </row>
    <row r="1074" spans="2:5">
      <c r="B1074" s="84"/>
      <c r="C1074" s="84"/>
      <c r="D1074" s="85"/>
      <c r="E1074" s="243"/>
    </row>
    <row r="1075" spans="2:5">
      <c r="B1075" s="84"/>
      <c r="C1075" s="84"/>
      <c r="D1075" s="85"/>
      <c r="E1075" s="243"/>
    </row>
    <row r="1076" spans="2:5">
      <c r="B1076" s="84"/>
      <c r="C1076" s="84"/>
      <c r="D1076" s="85"/>
      <c r="E1076" s="243"/>
    </row>
    <row r="1077" spans="2:5">
      <c r="B1077" s="84"/>
      <c r="C1077" s="84"/>
      <c r="D1077" s="85"/>
      <c r="E1077" s="243"/>
    </row>
    <row r="1078" spans="2:5">
      <c r="B1078" s="84"/>
      <c r="C1078" s="84"/>
      <c r="D1078" s="85"/>
      <c r="E1078" s="243"/>
    </row>
    <row r="1079" spans="2:5">
      <c r="B1079" s="84"/>
      <c r="C1079" s="84"/>
      <c r="D1079" s="85"/>
      <c r="E1079" s="243"/>
    </row>
    <row r="1080" spans="2:5">
      <c r="B1080" s="84"/>
      <c r="C1080" s="84"/>
      <c r="D1080" s="85"/>
      <c r="E1080" s="243"/>
    </row>
    <row r="1081" spans="2:5">
      <c r="B1081" s="84"/>
      <c r="C1081" s="84"/>
      <c r="D1081" s="85"/>
      <c r="E1081" s="243"/>
    </row>
    <row r="1082" spans="2:5">
      <c r="B1082" s="84"/>
      <c r="C1082" s="84"/>
      <c r="D1082" s="85"/>
      <c r="E1082" s="243"/>
    </row>
    <row r="1083" spans="2:5">
      <c r="B1083" s="84"/>
      <c r="C1083" s="84"/>
      <c r="D1083" s="85"/>
      <c r="E1083" s="243"/>
    </row>
    <row r="1084" spans="2:5">
      <c r="B1084" s="84"/>
      <c r="C1084" s="84"/>
      <c r="D1084" s="85"/>
      <c r="E1084" s="243"/>
    </row>
    <row r="1085" spans="2:5">
      <c r="B1085" s="84"/>
      <c r="C1085" s="84"/>
      <c r="D1085" s="85"/>
      <c r="E1085" s="243"/>
    </row>
    <row r="1086" spans="2:5">
      <c r="B1086" s="84"/>
      <c r="C1086" s="84"/>
      <c r="D1086" s="85"/>
      <c r="E1086" s="243"/>
    </row>
    <row r="1087" spans="2:5">
      <c r="B1087" s="84"/>
      <c r="C1087" s="84"/>
      <c r="D1087" s="85"/>
      <c r="E1087" s="243"/>
    </row>
    <row r="1088" spans="2:5">
      <c r="B1088" s="84"/>
      <c r="C1088" s="84"/>
      <c r="D1088" s="85"/>
      <c r="E1088" s="243"/>
    </row>
    <row r="1089" spans="2:5">
      <c r="B1089" s="84"/>
      <c r="C1089" s="84"/>
      <c r="D1089" s="85"/>
      <c r="E1089" s="243"/>
    </row>
    <row r="1090" spans="2:5">
      <c r="B1090" s="84"/>
      <c r="C1090" s="84"/>
      <c r="D1090" s="85"/>
      <c r="E1090" s="243"/>
    </row>
    <row r="1091" spans="2:5">
      <c r="B1091" s="84"/>
      <c r="C1091" s="84"/>
      <c r="D1091" s="85"/>
      <c r="E1091" s="243"/>
    </row>
    <row r="1092" spans="2:5">
      <c r="B1092" s="84"/>
      <c r="C1092" s="84"/>
      <c r="D1092" s="85"/>
      <c r="E1092" s="243"/>
    </row>
    <row r="1093" spans="2:5">
      <c r="B1093" s="84"/>
      <c r="C1093" s="84"/>
      <c r="D1093" s="85"/>
      <c r="E1093" s="243"/>
    </row>
    <row r="1094" spans="2:5">
      <c r="B1094" s="84"/>
      <c r="C1094" s="84"/>
      <c r="D1094" s="85"/>
      <c r="E1094" s="243"/>
    </row>
    <row r="1095" spans="2:5">
      <c r="B1095" s="84"/>
      <c r="C1095" s="84"/>
      <c r="D1095" s="85"/>
      <c r="E1095" s="243"/>
    </row>
    <row r="1096" spans="2:5">
      <c r="B1096" s="84"/>
      <c r="C1096" s="84"/>
      <c r="D1096" s="85"/>
      <c r="E1096" s="243"/>
    </row>
    <row r="1097" spans="2:5">
      <c r="B1097" s="84"/>
      <c r="C1097" s="84"/>
      <c r="D1097" s="85"/>
      <c r="E1097" s="243"/>
    </row>
    <row r="1098" spans="2:5">
      <c r="B1098" s="84"/>
      <c r="C1098" s="84"/>
      <c r="D1098" s="85"/>
      <c r="E1098" s="243"/>
    </row>
    <row r="1099" spans="2:5">
      <c r="B1099" s="84"/>
      <c r="C1099" s="84"/>
      <c r="D1099" s="85"/>
      <c r="E1099" s="243"/>
    </row>
    <row r="1100" spans="2:5">
      <c r="B1100" s="84"/>
      <c r="C1100" s="84"/>
      <c r="D1100" s="85"/>
      <c r="E1100" s="243"/>
    </row>
    <row r="1101" spans="2:5">
      <c r="B1101" s="84"/>
      <c r="C1101" s="84"/>
      <c r="D1101" s="85"/>
      <c r="E1101" s="243"/>
    </row>
    <row r="1102" spans="2:5">
      <c r="B1102" s="84"/>
      <c r="C1102" s="84"/>
      <c r="D1102" s="85"/>
      <c r="E1102" s="243"/>
    </row>
    <row r="1103" spans="2:5">
      <c r="B1103" s="84"/>
      <c r="C1103" s="84"/>
      <c r="D1103" s="85"/>
      <c r="E1103" s="243"/>
    </row>
    <row r="1104" spans="2:5">
      <c r="B1104" s="84"/>
      <c r="C1104" s="84"/>
      <c r="D1104" s="85"/>
      <c r="E1104" s="243"/>
    </row>
    <row r="1105" spans="2:5">
      <c r="B1105" s="84"/>
      <c r="C1105" s="84"/>
      <c r="D1105" s="85"/>
      <c r="E1105" s="243"/>
    </row>
    <row r="1106" spans="2:5">
      <c r="B1106" s="84"/>
      <c r="C1106" s="84"/>
      <c r="D1106" s="85"/>
      <c r="E1106" s="243"/>
    </row>
    <row r="1107" spans="2:5">
      <c r="B1107" s="84"/>
      <c r="C1107" s="84"/>
      <c r="D1107" s="85"/>
      <c r="E1107" s="243"/>
    </row>
    <row r="1108" spans="2:5">
      <c r="B1108" s="84"/>
      <c r="C1108" s="84"/>
      <c r="D1108" s="85"/>
      <c r="E1108" s="243"/>
    </row>
    <row r="1109" spans="2:5">
      <c r="B1109" s="84"/>
      <c r="C1109" s="84"/>
      <c r="D1109" s="85"/>
      <c r="E1109" s="243"/>
    </row>
    <row r="1110" spans="2:5">
      <c r="B1110" s="84"/>
      <c r="C1110" s="84"/>
      <c r="D1110" s="85"/>
      <c r="E1110" s="243"/>
    </row>
    <row r="1111" spans="2:5">
      <c r="B1111" s="84"/>
      <c r="C1111" s="84"/>
      <c r="D1111" s="85"/>
      <c r="E1111" s="243"/>
    </row>
    <row r="1112" spans="2:5">
      <c r="B1112" s="84"/>
      <c r="C1112" s="84"/>
      <c r="D1112" s="85"/>
      <c r="E1112" s="243"/>
    </row>
    <row r="1113" spans="2:5">
      <c r="B1113" s="84"/>
      <c r="C1113" s="84"/>
      <c r="D1113" s="85"/>
      <c r="E1113" s="243"/>
    </row>
    <row r="1114" spans="2:5">
      <c r="B1114" s="84"/>
      <c r="C1114" s="84"/>
      <c r="D1114" s="85"/>
      <c r="E1114" s="243"/>
    </row>
    <row r="1115" spans="2:5">
      <c r="B1115" s="84"/>
      <c r="C1115" s="84"/>
      <c r="D1115" s="85"/>
      <c r="E1115" s="243"/>
    </row>
    <row r="1116" spans="2:5">
      <c r="B1116" s="84"/>
      <c r="C1116" s="84"/>
      <c r="D1116" s="85"/>
      <c r="E1116" s="243"/>
    </row>
    <row r="1117" spans="2:5">
      <c r="B1117" s="84"/>
      <c r="C1117" s="84"/>
      <c r="D1117" s="85"/>
      <c r="E1117" s="243"/>
    </row>
    <row r="1118" spans="2:5">
      <c r="B1118" s="84"/>
      <c r="C1118" s="84"/>
      <c r="D1118" s="85"/>
      <c r="E1118" s="243"/>
    </row>
    <row r="1119" spans="2:5">
      <c r="B1119" s="84"/>
      <c r="C1119" s="84"/>
      <c r="D1119" s="85"/>
      <c r="E1119" s="243"/>
    </row>
    <row r="1120" spans="2:5">
      <c r="B1120" s="84"/>
      <c r="C1120" s="84"/>
      <c r="D1120" s="85"/>
      <c r="E1120" s="243"/>
    </row>
    <row r="1121" spans="2:5">
      <c r="B1121" s="84"/>
      <c r="C1121" s="84"/>
      <c r="D1121" s="85"/>
      <c r="E1121" s="243"/>
    </row>
    <row r="1122" spans="2:5">
      <c r="B1122" s="84"/>
      <c r="C1122" s="84"/>
      <c r="D1122" s="85"/>
      <c r="E1122" s="243"/>
    </row>
    <row r="1123" spans="2:5">
      <c r="B1123" s="84"/>
      <c r="C1123" s="84"/>
      <c r="D1123" s="85"/>
      <c r="E1123" s="243"/>
    </row>
    <row r="1124" spans="2:5">
      <c r="B1124" s="84"/>
      <c r="C1124" s="84"/>
      <c r="D1124" s="85"/>
      <c r="E1124" s="243"/>
    </row>
    <row r="1125" spans="2:5">
      <c r="B1125" s="84"/>
      <c r="C1125" s="84"/>
      <c r="D1125" s="85"/>
      <c r="E1125" s="243"/>
    </row>
    <row r="1126" spans="2:5">
      <c r="B1126" s="84"/>
      <c r="C1126" s="84"/>
      <c r="D1126" s="85"/>
      <c r="E1126" s="243"/>
    </row>
    <row r="1127" spans="2:5">
      <c r="B1127" s="84"/>
      <c r="C1127" s="84"/>
      <c r="D1127" s="85"/>
      <c r="E1127" s="243"/>
    </row>
    <row r="1128" spans="2:5">
      <c r="B1128" s="84"/>
      <c r="C1128" s="84"/>
      <c r="D1128" s="85"/>
      <c r="E1128" s="243"/>
    </row>
    <row r="1129" spans="2:5">
      <c r="B1129" s="84"/>
      <c r="C1129" s="84"/>
      <c r="D1129" s="85"/>
      <c r="E1129" s="243"/>
    </row>
    <row r="1130" spans="2:5">
      <c r="B1130" s="84"/>
      <c r="C1130" s="84"/>
      <c r="D1130" s="85"/>
      <c r="E1130" s="243"/>
    </row>
    <row r="1131" spans="2:5">
      <c r="B1131" s="84"/>
      <c r="C1131" s="84"/>
      <c r="D1131" s="85"/>
      <c r="E1131" s="243"/>
    </row>
    <row r="1132" spans="2:5">
      <c r="B1132" s="84"/>
      <c r="C1132" s="84"/>
      <c r="D1132" s="85"/>
      <c r="E1132" s="243"/>
    </row>
    <row r="1133" spans="2:5">
      <c r="B1133" s="84"/>
      <c r="C1133" s="84"/>
      <c r="D1133" s="85"/>
      <c r="E1133" s="243"/>
    </row>
    <row r="1134" spans="2:5">
      <c r="B1134" s="84"/>
      <c r="C1134" s="84"/>
      <c r="D1134" s="85"/>
      <c r="E1134" s="243"/>
    </row>
    <row r="1135" spans="2:5">
      <c r="B1135" s="84"/>
      <c r="C1135" s="84"/>
      <c r="D1135" s="85"/>
      <c r="E1135" s="243"/>
    </row>
    <row r="1136" spans="2:5">
      <c r="B1136" s="84"/>
      <c r="C1136" s="84"/>
      <c r="D1136" s="85"/>
      <c r="E1136" s="243"/>
    </row>
    <row r="1137" spans="2:5">
      <c r="B1137" s="84"/>
      <c r="C1137" s="84"/>
      <c r="D1137" s="85"/>
      <c r="E1137" s="243"/>
    </row>
    <row r="1138" spans="2:5">
      <c r="B1138" s="84"/>
      <c r="C1138" s="84"/>
      <c r="D1138" s="85"/>
      <c r="E1138" s="243"/>
    </row>
    <row r="1139" spans="2:5">
      <c r="B1139" s="84"/>
      <c r="C1139" s="84"/>
      <c r="D1139" s="85"/>
      <c r="E1139" s="243"/>
    </row>
    <row r="1140" spans="2:5">
      <c r="B1140" s="84"/>
      <c r="C1140" s="84"/>
      <c r="D1140" s="85"/>
      <c r="E1140" s="243"/>
    </row>
    <row r="1141" spans="2:5">
      <c r="B1141" s="84"/>
      <c r="C1141" s="84"/>
      <c r="D1141" s="85"/>
      <c r="E1141" s="243"/>
    </row>
    <row r="1142" spans="2:5">
      <c r="B1142" s="84"/>
      <c r="C1142" s="84"/>
      <c r="D1142" s="85"/>
      <c r="E1142" s="243"/>
    </row>
    <row r="1143" spans="2:5">
      <c r="B1143" s="84"/>
      <c r="C1143" s="84"/>
      <c r="D1143" s="85"/>
      <c r="E1143" s="243"/>
    </row>
    <row r="1144" spans="2:5">
      <c r="B1144" s="84"/>
      <c r="C1144" s="84"/>
      <c r="D1144" s="85"/>
      <c r="E1144" s="243"/>
    </row>
    <row r="1145" spans="2:5">
      <c r="B1145" s="84"/>
      <c r="C1145" s="84"/>
      <c r="D1145" s="85"/>
      <c r="E1145" s="243"/>
    </row>
    <row r="1146" spans="2:5">
      <c r="B1146" s="84"/>
      <c r="C1146" s="84"/>
      <c r="D1146" s="85"/>
      <c r="E1146" s="243"/>
    </row>
    <row r="1147" spans="2:5">
      <c r="B1147" s="84"/>
      <c r="C1147" s="84"/>
      <c r="D1147" s="85"/>
      <c r="E1147" s="243"/>
    </row>
    <row r="1148" spans="2:5">
      <c r="B1148" s="84"/>
      <c r="C1148" s="84"/>
      <c r="D1148" s="85"/>
      <c r="E1148" s="243"/>
    </row>
    <row r="1149" spans="2:5">
      <c r="B1149" s="84"/>
      <c r="C1149" s="84"/>
      <c r="D1149" s="85"/>
      <c r="E1149" s="243"/>
    </row>
    <row r="1150" spans="2:5">
      <c r="B1150" s="84"/>
      <c r="C1150" s="84"/>
      <c r="D1150" s="85"/>
      <c r="E1150" s="243"/>
    </row>
    <row r="1151" spans="2:5">
      <c r="B1151" s="84"/>
      <c r="C1151" s="84"/>
      <c r="D1151" s="85"/>
      <c r="E1151" s="243"/>
    </row>
    <row r="1152" spans="2:5">
      <c r="B1152" s="84"/>
      <c r="C1152" s="84"/>
      <c r="D1152" s="85"/>
      <c r="E1152" s="243"/>
    </row>
    <row r="1153" spans="2:5">
      <c r="B1153" s="84"/>
      <c r="C1153" s="84"/>
      <c r="D1153" s="85"/>
      <c r="E1153" s="243"/>
    </row>
    <row r="1154" spans="2:5">
      <c r="B1154" s="84"/>
      <c r="C1154" s="84"/>
      <c r="D1154" s="85"/>
      <c r="E1154" s="243"/>
    </row>
    <row r="1155" spans="2:5">
      <c r="B1155" s="84"/>
      <c r="C1155" s="84"/>
      <c r="D1155" s="85"/>
      <c r="E1155" s="243"/>
    </row>
    <row r="1156" spans="2:5">
      <c r="B1156" s="84"/>
      <c r="C1156" s="84"/>
      <c r="D1156" s="85"/>
      <c r="E1156" s="243"/>
    </row>
    <row r="1157" spans="2:5">
      <c r="B1157" s="84"/>
      <c r="C1157" s="84"/>
      <c r="D1157" s="85"/>
      <c r="E1157" s="243"/>
    </row>
    <row r="1158" spans="2:5">
      <c r="B1158" s="84"/>
      <c r="C1158" s="84"/>
      <c r="D1158" s="85"/>
      <c r="E1158" s="243"/>
    </row>
    <row r="1159" spans="2:5">
      <c r="B1159" s="84"/>
      <c r="C1159" s="84"/>
      <c r="D1159" s="85"/>
      <c r="E1159" s="243"/>
    </row>
    <row r="1160" spans="2:5">
      <c r="B1160" s="84"/>
      <c r="C1160" s="84"/>
      <c r="D1160" s="85"/>
      <c r="E1160" s="243"/>
    </row>
    <row r="1161" spans="2:5">
      <c r="B1161" s="84"/>
      <c r="C1161" s="84"/>
      <c r="D1161" s="85"/>
      <c r="E1161" s="243"/>
    </row>
    <row r="1162" spans="2:5">
      <c r="B1162" s="84"/>
      <c r="C1162" s="84"/>
      <c r="D1162" s="85"/>
      <c r="E1162" s="243"/>
    </row>
    <row r="1163" spans="2:5">
      <c r="B1163" s="84"/>
      <c r="C1163" s="84"/>
      <c r="D1163" s="85"/>
      <c r="E1163" s="243"/>
    </row>
    <row r="1164" spans="2:5">
      <c r="B1164" s="84"/>
      <c r="C1164" s="84"/>
      <c r="D1164" s="85"/>
      <c r="E1164" s="243"/>
    </row>
    <row r="1165" spans="2:5">
      <c r="B1165" s="84"/>
      <c r="C1165" s="84"/>
      <c r="D1165" s="85"/>
      <c r="E1165" s="243"/>
    </row>
    <row r="1166" spans="2:5">
      <c r="B1166" s="84"/>
      <c r="C1166" s="84"/>
      <c r="D1166" s="85"/>
      <c r="E1166" s="243"/>
    </row>
    <row r="1167" spans="2:5">
      <c r="B1167" s="84"/>
      <c r="C1167" s="84"/>
      <c r="D1167" s="85"/>
      <c r="E1167" s="243"/>
    </row>
    <row r="1168" spans="2:5">
      <c r="B1168" s="84"/>
      <c r="C1168" s="84"/>
      <c r="D1168" s="85"/>
      <c r="E1168" s="243"/>
    </row>
    <row r="1169" spans="2:5">
      <c r="B1169" s="84"/>
      <c r="C1169" s="84"/>
      <c r="D1169" s="85"/>
      <c r="E1169" s="243"/>
    </row>
    <row r="1170" spans="2:5">
      <c r="B1170" s="84"/>
      <c r="C1170" s="84"/>
      <c r="D1170" s="85"/>
      <c r="E1170" s="243"/>
    </row>
    <row r="1171" spans="2:5">
      <c r="B1171" s="84"/>
      <c r="C1171" s="84"/>
      <c r="D1171" s="85"/>
      <c r="E1171" s="243"/>
    </row>
    <row r="1172" spans="2:5">
      <c r="B1172" s="84"/>
      <c r="C1172" s="84"/>
      <c r="D1172" s="85"/>
      <c r="E1172" s="243"/>
    </row>
    <row r="1173" spans="2:5">
      <c r="B1173" s="84"/>
      <c r="C1173" s="84"/>
      <c r="D1173" s="85"/>
      <c r="E1173" s="243"/>
    </row>
    <row r="1174" spans="2:5">
      <c r="B1174" s="84"/>
      <c r="C1174" s="84"/>
      <c r="D1174" s="85"/>
      <c r="E1174" s="243"/>
    </row>
    <row r="1175" spans="2:5">
      <c r="B1175" s="84"/>
      <c r="C1175" s="84"/>
      <c r="D1175" s="85"/>
      <c r="E1175" s="243"/>
    </row>
    <row r="1176" spans="2:5">
      <c r="B1176" s="84"/>
      <c r="C1176" s="84"/>
      <c r="D1176" s="85"/>
      <c r="E1176" s="243"/>
    </row>
    <row r="1177" spans="2:5">
      <c r="B1177" s="84"/>
      <c r="C1177" s="84"/>
      <c r="D1177" s="85"/>
      <c r="E1177" s="243"/>
    </row>
    <row r="1178" spans="2:5">
      <c r="B1178" s="84"/>
      <c r="C1178" s="84"/>
      <c r="D1178" s="85"/>
      <c r="E1178" s="243"/>
    </row>
    <row r="1179" spans="2:5">
      <c r="B1179" s="84"/>
      <c r="C1179" s="84"/>
      <c r="D1179" s="85"/>
      <c r="E1179" s="243"/>
    </row>
    <row r="1180" spans="2:5">
      <c r="B1180" s="84"/>
      <c r="C1180" s="84"/>
      <c r="D1180" s="85"/>
      <c r="E1180" s="243"/>
    </row>
    <row r="1181" spans="2:5">
      <c r="B1181" s="84"/>
      <c r="C1181" s="84"/>
      <c r="D1181" s="85"/>
      <c r="E1181" s="243"/>
    </row>
    <row r="1182" spans="2:5">
      <c r="B1182" s="84"/>
      <c r="C1182" s="84"/>
      <c r="D1182" s="85"/>
      <c r="E1182" s="243"/>
    </row>
    <row r="1183" spans="2:5">
      <c r="B1183" s="84"/>
      <c r="C1183" s="84"/>
      <c r="D1183" s="85"/>
      <c r="E1183" s="243"/>
    </row>
    <row r="1184" spans="2:5">
      <c r="B1184" s="84"/>
      <c r="C1184" s="84"/>
      <c r="D1184" s="85"/>
      <c r="E1184" s="243"/>
    </row>
    <row r="1185" spans="2:5">
      <c r="B1185" s="84"/>
      <c r="C1185" s="84"/>
      <c r="D1185" s="85"/>
      <c r="E1185" s="243"/>
    </row>
    <row r="1186" spans="2:5">
      <c r="B1186" s="84"/>
      <c r="C1186" s="84"/>
      <c r="D1186" s="85"/>
      <c r="E1186" s="243"/>
    </row>
    <row r="1187" spans="2:5">
      <c r="B1187" s="84"/>
      <c r="C1187" s="84"/>
      <c r="D1187" s="85"/>
      <c r="E1187" s="243"/>
    </row>
    <row r="1188" spans="2:5">
      <c r="B1188" s="84"/>
      <c r="C1188" s="84"/>
      <c r="D1188" s="85"/>
      <c r="E1188" s="243"/>
    </row>
    <row r="1189" spans="2:5">
      <c r="B1189" s="84"/>
      <c r="C1189" s="84"/>
      <c r="D1189" s="85"/>
      <c r="E1189" s="243"/>
    </row>
    <row r="1190" spans="2:5">
      <c r="B1190" s="84"/>
      <c r="C1190" s="84"/>
      <c r="D1190" s="85"/>
      <c r="E1190" s="243"/>
    </row>
    <row r="1191" spans="2:5">
      <c r="B1191" s="84"/>
      <c r="C1191" s="84"/>
      <c r="D1191" s="85"/>
      <c r="E1191" s="243"/>
    </row>
    <row r="1192" spans="2:5">
      <c r="B1192" s="84"/>
      <c r="C1192" s="84"/>
      <c r="D1192" s="85"/>
      <c r="E1192" s="243"/>
    </row>
    <row r="1193" spans="2:5">
      <c r="B1193" s="84"/>
      <c r="C1193" s="84"/>
      <c r="D1193" s="85"/>
      <c r="E1193" s="243"/>
    </row>
    <row r="1194" spans="2:5">
      <c r="B1194" s="84"/>
      <c r="C1194" s="84"/>
      <c r="D1194" s="85"/>
      <c r="E1194" s="243"/>
    </row>
    <row r="1195" spans="2:5">
      <c r="B1195" s="84"/>
      <c r="C1195" s="84"/>
      <c r="D1195" s="85"/>
      <c r="E1195" s="243"/>
    </row>
    <row r="1196" spans="2:5">
      <c r="B1196" s="84"/>
      <c r="C1196" s="84"/>
      <c r="D1196" s="85"/>
      <c r="E1196" s="243"/>
    </row>
    <row r="1197" spans="2:5">
      <c r="B1197" s="84"/>
      <c r="C1197" s="84"/>
      <c r="D1197" s="85"/>
      <c r="E1197" s="243"/>
    </row>
    <row r="1198" spans="2:5">
      <c r="B1198" s="84"/>
      <c r="C1198" s="84"/>
      <c r="D1198" s="85"/>
      <c r="E1198" s="243"/>
    </row>
    <row r="1199" spans="2:5">
      <c r="B1199" s="84"/>
      <c r="C1199" s="84"/>
      <c r="D1199" s="85"/>
      <c r="E1199" s="243"/>
    </row>
    <row r="1200" spans="2:5">
      <c r="B1200" s="84"/>
      <c r="C1200" s="84"/>
      <c r="D1200" s="85"/>
      <c r="E1200" s="243"/>
    </row>
    <row r="1201" spans="2:5">
      <c r="B1201" s="84"/>
      <c r="C1201" s="84"/>
      <c r="D1201" s="85"/>
      <c r="E1201" s="243"/>
    </row>
    <row r="1202" spans="2:5">
      <c r="B1202" s="84"/>
      <c r="C1202" s="84"/>
      <c r="D1202" s="85"/>
      <c r="E1202" s="243"/>
    </row>
    <row r="1203" spans="2:5">
      <c r="B1203" s="84"/>
      <c r="C1203" s="84"/>
      <c r="D1203" s="85"/>
      <c r="E1203" s="243"/>
    </row>
    <row r="1204" spans="2:5">
      <c r="B1204" s="84"/>
      <c r="C1204" s="84"/>
      <c r="D1204" s="85"/>
      <c r="E1204" s="243"/>
    </row>
    <row r="1205" spans="2:5">
      <c r="B1205" s="84"/>
      <c r="C1205" s="84"/>
      <c r="D1205" s="85"/>
      <c r="E1205" s="243"/>
    </row>
    <row r="1206" spans="2:5">
      <c r="B1206" s="84"/>
      <c r="C1206" s="84"/>
      <c r="D1206" s="85"/>
      <c r="E1206" s="243"/>
    </row>
    <row r="1207" spans="2:5">
      <c r="B1207" s="84"/>
      <c r="C1207" s="84"/>
      <c r="D1207" s="85"/>
      <c r="E1207" s="243"/>
    </row>
    <row r="1208" spans="2:5">
      <c r="B1208" s="84"/>
      <c r="C1208" s="84"/>
      <c r="D1208" s="85"/>
      <c r="E1208" s="243"/>
    </row>
    <row r="1209" spans="2:5">
      <c r="B1209" s="84"/>
      <c r="C1209" s="84"/>
      <c r="D1209" s="85"/>
      <c r="E1209" s="243"/>
    </row>
    <row r="1210" spans="2:5">
      <c r="B1210" s="84"/>
      <c r="C1210" s="84"/>
      <c r="D1210" s="85"/>
      <c r="E1210" s="243"/>
    </row>
    <row r="1211" spans="2:5">
      <c r="B1211" s="84"/>
      <c r="C1211" s="84"/>
      <c r="D1211" s="85"/>
      <c r="E1211" s="243"/>
    </row>
    <row r="1212" spans="2:5">
      <c r="B1212" s="84"/>
      <c r="C1212" s="84"/>
      <c r="D1212" s="85"/>
      <c r="E1212" s="243"/>
    </row>
    <row r="1213" spans="2:5">
      <c r="B1213" s="84"/>
      <c r="C1213" s="84"/>
      <c r="D1213" s="85"/>
      <c r="E1213" s="243"/>
    </row>
    <row r="1214" spans="2:5">
      <c r="B1214" s="84"/>
      <c r="C1214" s="84"/>
      <c r="D1214" s="85"/>
      <c r="E1214" s="243"/>
    </row>
    <row r="1215" spans="2:5">
      <c r="B1215" s="84"/>
      <c r="C1215" s="84"/>
      <c r="D1215" s="85"/>
      <c r="E1215" s="243"/>
    </row>
    <row r="1216" spans="2:5">
      <c r="B1216" s="84"/>
      <c r="C1216" s="84"/>
      <c r="D1216" s="85"/>
      <c r="E1216" s="243"/>
    </row>
    <row r="1217" spans="2:5">
      <c r="B1217" s="84"/>
      <c r="C1217" s="84"/>
      <c r="D1217" s="85"/>
      <c r="E1217" s="243"/>
    </row>
    <row r="1218" spans="2:5">
      <c r="B1218" s="84"/>
      <c r="C1218" s="84"/>
      <c r="D1218" s="85"/>
      <c r="E1218" s="243"/>
    </row>
    <row r="1219" spans="2:5">
      <c r="B1219" s="84"/>
      <c r="C1219" s="84"/>
      <c r="D1219" s="85"/>
      <c r="E1219" s="243"/>
    </row>
    <row r="1220" spans="2:5">
      <c r="B1220" s="84"/>
      <c r="C1220" s="84"/>
      <c r="D1220" s="85"/>
      <c r="E1220" s="243"/>
    </row>
    <row r="1221" spans="2:5">
      <c r="B1221" s="84"/>
      <c r="C1221" s="84"/>
      <c r="D1221" s="85"/>
      <c r="E1221" s="243"/>
    </row>
    <row r="1222" spans="2:5">
      <c r="B1222" s="84"/>
      <c r="C1222" s="84"/>
      <c r="D1222" s="85"/>
      <c r="E1222" s="243"/>
    </row>
    <row r="1223" spans="2:5">
      <c r="B1223" s="84"/>
      <c r="C1223" s="84"/>
      <c r="D1223" s="85"/>
      <c r="E1223" s="243"/>
    </row>
    <row r="1224" spans="2:5">
      <c r="B1224" s="84"/>
      <c r="C1224" s="84"/>
      <c r="D1224" s="85"/>
      <c r="E1224" s="243"/>
    </row>
    <row r="1225" spans="2:5">
      <c r="B1225" s="84"/>
      <c r="C1225" s="84"/>
      <c r="D1225" s="85"/>
      <c r="E1225" s="243"/>
    </row>
    <row r="1226" spans="2:5">
      <c r="B1226" s="84"/>
      <c r="C1226" s="84"/>
      <c r="D1226" s="85"/>
      <c r="E1226" s="243"/>
    </row>
    <row r="1227" spans="2:5">
      <c r="B1227" s="84"/>
      <c r="C1227" s="84"/>
      <c r="D1227" s="85"/>
      <c r="E1227" s="243"/>
    </row>
    <row r="1228" spans="2:5">
      <c r="B1228" s="84"/>
      <c r="C1228" s="84"/>
      <c r="D1228" s="85"/>
      <c r="E1228" s="243"/>
    </row>
    <row r="1229" spans="2:5">
      <c r="B1229" s="84"/>
      <c r="C1229" s="84"/>
      <c r="D1229" s="85"/>
      <c r="E1229" s="243"/>
    </row>
    <row r="1230" spans="2:5">
      <c r="B1230" s="84"/>
      <c r="C1230" s="84"/>
      <c r="D1230" s="85"/>
      <c r="E1230" s="243"/>
    </row>
    <row r="1231" spans="2:5">
      <c r="B1231" s="84"/>
      <c r="C1231" s="84"/>
      <c r="D1231" s="85"/>
      <c r="E1231" s="243"/>
    </row>
    <row r="1232" spans="2:5">
      <c r="B1232" s="84"/>
      <c r="C1232" s="84"/>
      <c r="D1232" s="85"/>
      <c r="E1232" s="243"/>
    </row>
    <row r="1233" spans="2:5">
      <c r="B1233" s="84"/>
      <c r="C1233" s="84"/>
      <c r="D1233" s="85"/>
      <c r="E1233" s="243"/>
    </row>
    <row r="1234" spans="2:5">
      <c r="B1234" s="84"/>
      <c r="C1234" s="84"/>
      <c r="D1234" s="85"/>
      <c r="E1234" s="243"/>
    </row>
    <row r="1235" spans="2:5">
      <c r="B1235" s="84"/>
      <c r="C1235" s="84"/>
      <c r="D1235" s="85"/>
      <c r="E1235" s="243"/>
    </row>
    <row r="1236" spans="2:5">
      <c r="B1236" s="84"/>
      <c r="C1236" s="84"/>
      <c r="D1236" s="85"/>
      <c r="E1236" s="243"/>
    </row>
    <row r="1237" spans="2:5">
      <c r="B1237" s="84"/>
      <c r="C1237" s="84"/>
      <c r="D1237" s="85"/>
      <c r="E1237" s="243"/>
    </row>
    <row r="1238" spans="2:5">
      <c r="B1238" s="84"/>
      <c r="C1238" s="84"/>
      <c r="D1238" s="85"/>
      <c r="E1238" s="243"/>
    </row>
    <row r="1239" spans="2:5">
      <c r="B1239" s="84"/>
      <c r="C1239" s="84"/>
      <c r="D1239" s="85"/>
      <c r="E1239" s="243"/>
    </row>
    <row r="1240" spans="2:5">
      <c r="B1240" s="84"/>
      <c r="C1240" s="84"/>
      <c r="D1240" s="85"/>
      <c r="E1240" s="243"/>
    </row>
    <row r="1241" spans="2:5">
      <c r="B1241" s="84"/>
      <c r="C1241" s="84"/>
      <c r="D1241" s="85"/>
      <c r="E1241" s="243"/>
    </row>
    <row r="1242" spans="2:5">
      <c r="B1242" s="84"/>
      <c r="C1242" s="84"/>
      <c r="D1242" s="85"/>
      <c r="E1242" s="243"/>
    </row>
    <row r="1243" spans="2:5">
      <c r="B1243" s="84"/>
      <c r="C1243" s="84"/>
      <c r="D1243" s="85"/>
      <c r="E1243" s="243"/>
    </row>
    <row r="1244" spans="2:5">
      <c r="B1244" s="84"/>
      <c r="C1244" s="84"/>
      <c r="D1244" s="85"/>
      <c r="E1244" s="243"/>
    </row>
    <row r="1245" spans="2:5">
      <c r="B1245" s="84"/>
      <c r="C1245" s="84"/>
      <c r="D1245" s="85"/>
      <c r="E1245" s="243"/>
    </row>
    <row r="1246" spans="2:5">
      <c r="B1246" s="84"/>
      <c r="C1246" s="84"/>
      <c r="D1246" s="85"/>
      <c r="E1246" s="243"/>
    </row>
    <row r="1247" spans="2:5">
      <c r="B1247" s="84"/>
      <c r="C1247" s="84"/>
      <c r="D1247" s="85"/>
      <c r="E1247" s="243"/>
    </row>
    <row r="1248" spans="2:5">
      <c r="B1248" s="84"/>
      <c r="C1248" s="84"/>
      <c r="D1248" s="85"/>
      <c r="E1248" s="243"/>
    </row>
    <row r="1249" spans="2:5">
      <c r="B1249" s="84"/>
      <c r="C1249" s="84"/>
      <c r="D1249" s="85"/>
      <c r="E1249" s="243"/>
    </row>
    <row r="1250" spans="2:5">
      <c r="B1250" s="84"/>
      <c r="C1250" s="84"/>
      <c r="D1250" s="85"/>
      <c r="E1250" s="243"/>
    </row>
    <row r="1251" spans="2:5">
      <c r="B1251" s="84"/>
      <c r="C1251" s="84"/>
      <c r="D1251" s="85"/>
      <c r="E1251" s="243"/>
    </row>
    <row r="1252" spans="2:5">
      <c r="B1252" s="84"/>
      <c r="C1252" s="84"/>
      <c r="D1252" s="85"/>
      <c r="E1252" s="243"/>
    </row>
    <row r="1253" spans="2:5">
      <c r="B1253" s="84"/>
      <c r="C1253" s="84"/>
      <c r="D1253" s="85"/>
      <c r="E1253" s="243"/>
    </row>
    <row r="1254" spans="2:5">
      <c r="B1254" s="84"/>
      <c r="C1254" s="84"/>
      <c r="D1254" s="85"/>
      <c r="E1254" s="243"/>
    </row>
    <row r="1255" spans="2:5">
      <c r="B1255" s="84"/>
      <c r="C1255" s="84"/>
      <c r="D1255" s="85"/>
      <c r="E1255" s="243"/>
    </row>
    <row r="1256" spans="2:5">
      <c r="B1256" s="84"/>
      <c r="C1256" s="84"/>
      <c r="D1256" s="85"/>
      <c r="E1256" s="243"/>
    </row>
    <row r="1257" spans="2:5">
      <c r="B1257" s="84"/>
      <c r="C1257" s="84"/>
      <c r="D1257" s="85"/>
      <c r="E1257" s="243"/>
    </row>
    <row r="1258" spans="2:5">
      <c r="B1258" s="84"/>
      <c r="C1258" s="84"/>
      <c r="D1258" s="85"/>
      <c r="E1258" s="243"/>
    </row>
    <row r="1259" spans="2:5">
      <c r="B1259" s="84"/>
      <c r="C1259" s="84"/>
      <c r="D1259" s="85"/>
      <c r="E1259" s="243"/>
    </row>
    <row r="1260" spans="2:5">
      <c r="B1260" s="84"/>
      <c r="C1260" s="84"/>
      <c r="D1260" s="85"/>
      <c r="E1260" s="243"/>
    </row>
    <row r="1261" spans="2:5">
      <c r="B1261" s="84"/>
      <c r="C1261" s="84"/>
      <c r="D1261" s="85"/>
      <c r="E1261" s="243"/>
    </row>
    <row r="1262" spans="2:5">
      <c r="B1262" s="84"/>
      <c r="C1262" s="84"/>
      <c r="D1262" s="85"/>
      <c r="E1262" s="243"/>
    </row>
    <row r="1263" spans="2:5">
      <c r="B1263" s="84"/>
      <c r="C1263" s="84"/>
      <c r="D1263" s="85"/>
      <c r="E1263" s="243"/>
    </row>
    <row r="1264" spans="2:5">
      <c r="B1264" s="84"/>
      <c r="C1264" s="84"/>
      <c r="D1264" s="85"/>
      <c r="E1264" s="243"/>
    </row>
    <row r="1265" spans="2:5">
      <c r="B1265" s="84"/>
      <c r="C1265" s="84"/>
      <c r="D1265" s="85"/>
      <c r="E1265" s="243"/>
    </row>
    <row r="1266" spans="2:5">
      <c r="B1266" s="84"/>
      <c r="C1266" s="84"/>
      <c r="D1266" s="85"/>
      <c r="E1266" s="243"/>
    </row>
    <row r="1267" spans="2:5">
      <c r="B1267" s="84"/>
      <c r="C1267" s="84"/>
      <c r="D1267" s="85"/>
      <c r="E1267" s="243"/>
    </row>
    <row r="1268" spans="2:5">
      <c r="B1268" s="84"/>
      <c r="C1268" s="84"/>
      <c r="D1268" s="85"/>
      <c r="E1268" s="243"/>
    </row>
    <row r="1269" spans="2:5">
      <c r="B1269" s="84"/>
      <c r="C1269" s="84"/>
      <c r="D1269" s="85"/>
      <c r="E1269" s="243"/>
    </row>
    <row r="1270" spans="2:5">
      <c r="B1270" s="84"/>
      <c r="C1270" s="84"/>
      <c r="D1270" s="85"/>
      <c r="E1270" s="243"/>
    </row>
    <row r="1271" spans="2:5">
      <c r="B1271" s="84"/>
      <c r="C1271" s="84"/>
      <c r="D1271" s="85"/>
      <c r="E1271" s="243"/>
    </row>
    <row r="1272" spans="2:5">
      <c r="B1272" s="84"/>
      <c r="C1272" s="84"/>
      <c r="D1272" s="85"/>
      <c r="E1272" s="243"/>
    </row>
    <row r="1273" spans="2:5">
      <c r="B1273" s="84"/>
      <c r="C1273" s="84"/>
      <c r="D1273" s="85"/>
      <c r="E1273" s="243"/>
    </row>
    <row r="1274" spans="2:5">
      <c r="B1274" s="84"/>
      <c r="C1274" s="84"/>
      <c r="D1274" s="85"/>
      <c r="E1274" s="243"/>
    </row>
    <row r="1275" spans="2:5">
      <c r="B1275" s="84"/>
      <c r="C1275" s="84"/>
      <c r="D1275" s="85"/>
      <c r="E1275" s="243"/>
    </row>
    <row r="1276" spans="2:5">
      <c r="B1276" s="84"/>
      <c r="C1276" s="84"/>
      <c r="D1276" s="85"/>
      <c r="E1276" s="243"/>
    </row>
    <row r="1277" spans="2:5">
      <c r="B1277" s="84"/>
      <c r="C1277" s="84"/>
      <c r="D1277" s="85"/>
      <c r="E1277" s="243"/>
    </row>
    <row r="1278" spans="2:5">
      <c r="B1278" s="84"/>
      <c r="C1278" s="84"/>
      <c r="D1278" s="85"/>
      <c r="E1278" s="243"/>
    </row>
    <row r="1279" spans="2:5">
      <c r="B1279" s="84"/>
      <c r="C1279" s="84"/>
      <c r="D1279" s="85"/>
      <c r="E1279" s="243"/>
    </row>
    <row r="1280" spans="2:5">
      <c r="B1280" s="84"/>
      <c r="C1280" s="84"/>
      <c r="D1280" s="85"/>
      <c r="E1280" s="243"/>
    </row>
    <row r="1281" spans="2:5">
      <c r="B1281" s="84"/>
      <c r="C1281" s="84"/>
      <c r="D1281" s="85"/>
      <c r="E1281" s="243"/>
    </row>
    <row r="1282" spans="2:5">
      <c r="B1282" s="84"/>
      <c r="C1282" s="84"/>
      <c r="D1282" s="85"/>
      <c r="E1282" s="243"/>
    </row>
    <row r="1283" spans="2:5">
      <c r="B1283" s="84"/>
      <c r="C1283" s="84"/>
      <c r="D1283" s="85"/>
      <c r="E1283" s="243"/>
    </row>
    <row r="1284" spans="2:5">
      <c r="B1284" s="84"/>
      <c r="C1284" s="84"/>
      <c r="D1284" s="85"/>
      <c r="E1284" s="243"/>
    </row>
    <row r="1285" spans="2:5">
      <c r="B1285" s="84"/>
      <c r="C1285" s="84"/>
      <c r="D1285" s="85"/>
      <c r="E1285" s="243"/>
    </row>
    <row r="1286" spans="2:5">
      <c r="B1286" s="84"/>
      <c r="C1286" s="84"/>
      <c r="D1286" s="85"/>
      <c r="E1286" s="243"/>
    </row>
    <row r="1287" spans="2:5">
      <c r="B1287" s="84"/>
      <c r="C1287" s="84"/>
      <c r="D1287" s="85"/>
      <c r="E1287" s="243"/>
    </row>
    <row r="1288" spans="2:5">
      <c r="B1288" s="84"/>
      <c r="C1288" s="84"/>
      <c r="D1288" s="85"/>
      <c r="E1288" s="243"/>
    </row>
    <row r="1289" spans="2:5">
      <c r="B1289" s="84"/>
      <c r="C1289" s="84"/>
      <c r="D1289" s="85"/>
      <c r="E1289" s="243"/>
    </row>
    <row r="1290" spans="2:5">
      <c r="B1290" s="84"/>
      <c r="C1290" s="84"/>
      <c r="D1290" s="85"/>
      <c r="E1290" s="243"/>
    </row>
    <row r="1291" spans="2:5">
      <c r="B1291" s="84"/>
      <c r="C1291" s="84"/>
      <c r="D1291" s="85"/>
      <c r="E1291" s="243"/>
    </row>
    <row r="1292" spans="2:5">
      <c r="B1292" s="84"/>
      <c r="C1292" s="84"/>
      <c r="D1292" s="85"/>
      <c r="E1292" s="243"/>
    </row>
    <row r="1293" spans="2:5">
      <c r="B1293" s="84"/>
      <c r="C1293" s="84"/>
      <c r="D1293" s="85"/>
      <c r="E1293" s="243"/>
    </row>
    <row r="1294" spans="2:5">
      <c r="B1294" s="84"/>
      <c r="C1294" s="84"/>
      <c r="D1294" s="85"/>
      <c r="E1294" s="243"/>
    </row>
    <row r="1295" spans="2:5">
      <c r="B1295" s="84"/>
      <c r="C1295" s="84"/>
      <c r="D1295" s="85"/>
      <c r="E1295" s="243"/>
    </row>
    <row r="1296" spans="2:5">
      <c r="B1296" s="84"/>
      <c r="C1296" s="84"/>
      <c r="D1296" s="85"/>
      <c r="E1296" s="243"/>
    </row>
    <row r="1297" spans="2:5">
      <c r="B1297" s="84"/>
      <c r="C1297" s="84"/>
      <c r="D1297" s="85"/>
      <c r="E1297" s="243"/>
    </row>
    <row r="1298" spans="2:5">
      <c r="B1298" s="84"/>
      <c r="C1298" s="84"/>
      <c r="D1298" s="85"/>
      <c r="E1298" s="243"/>
    </row>
    <row r="1299" spans="2:5">
      <c r="B1299" s="84"/>
      <c r="C1299" s="84"/>
      <c r="D1299" s="85"/>
      <c r="E1299" s="243"/>
    </row>
    <row r="1300" spans="2:5">
      <c r="B1300" s="84"/>
      <c r="C1300" s="84"/>
      <c r="D1300" s="85"/>
      <c r="E1300" s="243"/>
    </row>
    <row r="1301" spans="2:5">
      <c r="B1301" s="84"/>
      <c r="C1301" s="84"/>
      <c r="D1301" s="85"/>
      <c r="E1301" s="243"/>
    </row>
    <row r="1302" spans="2:5">
      <c r="B1302" s="84"/>
      <c r="C1302" s="84"/>
      <c r="D1302" s="85"/>
      <c r="E1302" s="243"/>
    </row>
    <row r="1303" spans="2:5">
      <c r="B1303" s="84"/>
      <c r="C1303" s="84"/>
      <c r="D1303" s="85"/>
      <c r="E1303" s="243"/>
    </row>
    <row r="1304" spans="2:5">
      <c r="B1304" s="84"/>
      <c r="C1304" s="84"/>
      <c r="D1304" s="85"/>
      <c r="E1304" s="243"/>
    </row>
    <row r="1305" spans="2:5">
      <c r="B1305" s="84"/>
      <c r="C1305" s="84"/>
      <c r="D1305" s="85"/>
      <c r="E1305" s="243"/>
    </row>
    <row r="1306" spans="2:5">
      <c r="B1306" s="84"/>
      <c r="C1306" s="84"/>
      <c r="D1306" s="85"/>
      <c r="E1306" s="243"/>
    </row>
    <row r="1307" spans="2:5">
      <c r="B1307" s="84"/>
      <c r="C1307" s="84"/>
      <c r="D1307" s="85"/>
      <c r="E1307" s="243"/>
    </row>
    <row r="1308" spans="2:5">
      <c r="B1308" s="84"/>
      <c r="C1308" s="84"/>
      <c r="D1308" s="85"/>
      <c r="E1308" s="243"/>
    </row>
    <row r="1309" spans="2:5">
      <c r="B1309" s="84"/>
      <c r="C1309" s="84"/>
      <c r="D1309" s="85"/>
      <c r="E1309" s="243"/>
    </row>
    <row r="1310" spans="2:5">
      <c r="B1310" s="84"/>
      <c r="C1310" s="84"/>
      <c r="D1310" s="85"/>
      <c r="E1310" s="243"/>
    </row>
    <row r="1311" spans="2:5">
      <c r="B1311" s="84"/>
      <c r="C1311" s="84"/>
      <c r="D1311" s="85"/>
      <c r="E1311" s="243"/>
    </row>
    <row r="1312" spans="2:5">
      <c r="B1312" s="84"/>
      <c r="C1312" s="84"/>
      <c r="D1312" s="85"/>
      <c r="E1312" s="243"/>
    </row>
    <row r="1313" spans="2:5">
      <c r="B1313" s="84"/>
      <c r="C1313" s="84"/>
      <c r="D1313" s="85"/>
      <c r="E1313" s="243"/>
    </row>
    <row r="1314" spans="2:5">
      <c r="B1314" s="84"/>
      <c r="C1314" s="84"/>
      <c r="D1314" s="85"/>
      <c r="E1314" s="243"/>
    </row>
    <row r="1315" spans="2:5">
      <c r="B1315" s="84"/>
      <c r="C1315" s="84"/>
      <c r="D1315" s="85"/>
      <c r="E1315" s="243"/>
    </row>
    <row r="1316" spans="2:5">
      <c r="B1316" s="84"/>
      <c r="C1316" s="84"/>
      <c r="D1316" s="85"/>
      <c r="E1316" s="243"/>
    </row>
    <row r="1317" spans="2:5">
      <c r="B1317" s="84"/>
      <c r="C1317" s="84"/>
      <c r="D1317" s="85"/>
      <c r="E1317" s="243"/>
    </row>
    <row r="1318" spans="2:5">
      <c r="B1318" s="84"/>
      <c r="C1318" s="84"/>
      <c r="D1318" s="85"/>
      <c r="E1318" s="243"/>
    </row>
    <row r="1319" spans="2:5">
      <c r="B1319" s="84"/>
      <c r="C1319" s="84"/>
      <c r="D1319" s="85"/>
      <c r="E1319" s="243"/>
    </row>
    <row r="1320" spans="2:5">
      <c r="B1320" s="84"/>
      <c r="C1320" s="84"/>
      <c r="D1320" s="85"/>
      <c r="E1320" s="243"/>
    </row>
    <row r="1321" spans="2:5">
      <c r="B1321" s="84"/>
      <c r="C1321" s="84"/>
      <c r="D1321" s="85"/>
      <c r="E1321" s="243"/>
    </row>
    <row r="1322" spans="2:5">
      <c r="B1322" s="84"/>
      <c r="C1322" s="84"/>
      <c r="D1322" s="85"/>
      <c r="E1322" s="243"/>
    </row>
    <row r="1323" spans="2:5">
      <c r="B1323" s="84"/>
      <c r="C1323" s="84"/>
      <c r="D1323" s="85"/>
      <c r="E1323" s="243"/>
    </row>
    <row r="1324" spans="2:5">
      <c r="B1324" s="84"/>
      <c r="C1324" s="84"/>
      <c r="D1324" s="85"/>
      <c r="E1324" s="243"/>
    </row>
    <row r="1325" spans="2:5">
      <c r="B1325" s="84"/>
      <c r="C1325" s="84"/>
      <c r="D1325" s="85"/>
      <c r="E1325" s="243"/>
    </row>
    <row r="1326" spans="2:5">
      <c r="B1326" s="84"/>
      <c r="C1326" s="84"/>
      <c r="D1326" s="85"/>
      <c r="E1326" s="243"/>
    </row>
    <row r="1327" spans="2:5">
      <c r="B1327" s="84"/>
      <c r="C1327" s="84"/>
      <c r="D1327" s="85"/>
      <c r="E1327" s="243"/>
    </row>
    <row r="1328" spans="2:5">
      <c r="B1328" s="84"/>
      <c r="C1328" s="84"/>
      <c r="D1328" s="85"/>
      <c r="E1328" s="243"/>
    </row>
    <row r="1329" spans="2:5">
      <c r="B1329" s="84"/>
      <c r="C1329" s="84"/>
      <c r="D1329" s="85"/>
      <c r="E1329" s="243"/>
    </row>
    <row r="1330" spans="2:5">
      <c r="B1330" s="84"/>
      <c r="C1330" s="84"/>
      <c r="D1330" s="85"/>
      <c r="E1330" s="243"/>
    </row>
    <row r="1331" spans="2:5">
      <c r="B1331" s="84"/>
      <c r="C1331" s="84"/>
      <c r="D1331" s="85"/>
      <c r="E1331" s="243"/>
    </row>
    <row r="1332" spans="2:5">
      <c r="B1332" s="84"/>
      <c r="C1332" s="84"/>
      <c r="D1332" s="85"/>
      <c r="E1332" s="243"/>
    </row>
    <row r="1333" spans="2:5">
      <c r="B1333" s="84"/>
      <c r="C1333" s="84"/>
      <c r="D1333" s="85"/>
      <c r="E1333" s="243"/>
    </row>
    <row r="1334" spans="2:5">
      <c r="B1334" s="84"/>
      <c r="C1334" s="84"/>
      <c r="D1334" s="85"/>
      <c r="E1334" s="243"/>
    </row>
    <row r="1335" spans="2:5">
      <c r="B1335" s="84"/>
      <c r="C1335" s="84"/>
      <c r="D1335" s="85"/>
      <c r="E1335" s="243"/>
    </row>
    <row r="1336" spans="2:5">
      <c r="B1336" s="84"/>
      <c r="C1336" s="84"/>
      <c r="D1336" s="85"/>
      <c r="E1336" s="243"/>
    </row>
    <row r="1337" spans="2:5">
      <c r="B1337" s="84"/>
      <c r="C1337" s="84"/>
      <c r="D1337" s="85"/>
      <c r="E1337" s="243"/>
    </row>
    <row r="1338" spans="2:5">
      <c r="B1338" s="84"/>
      <c r="C1338" s="84"/>
      <c r="D1338" s="85"/>
      <c r="E1338" s="243"/>
    </row>
    <row r="1339" spans="2:5">
      <c r="B1339" s="84"/>
      <c r="C1339" s="84"/>
      <c r="D1339" s="85"/>
      <c r="E1339" s="243"/>
    </row>
    <row r="1340" spans="2:5">
      <c r="B1340" s="84"/>
      <c r="C1340" s="84"/>
      <c r="D1340" s="85"/>
      <c r="E1340" s="243"/>
    </row>
    <row r="1341" spans="2:5">
      <c r="B1341" s="84"/>
      <c r="C1341" s="84"/>
      <c r="D1341" s="85"/>
      <c r="E1341" s="243"/>
    </row>
    <row r="1342" spans="2:5">
      <c r="B1342" s="84"/>
      <c r="C1342" s="84"/>
      <c r="D1342" s="85"/>
      <c r="E1342" s="243"/>
    </row>
    <row r="1343" spans="2:5">
      <c r="B1343" s="84"/>
      <c r="C1343" s="84"/>
      <c r="D1343" s="85"/>
      <c r="E1343" s="243"/>
    </row>
    <row r="1344" spans="2:5">
      <c r="B1344" s="84"/>
      <c r="C1344" s="84"/>
      <c r="D1344" s="85"/>
      <c r="E1344" s="243"/>
    </row>
    <row r="1345" spans="2:5">
      <c r="B1345" s="84"/>
      <c r="C1345" s="84"/>
      <c r="D1345" s="85"/>
      <c r="E1345" s="243"/>
    </row>
    <row r="1346" spans="2:5">
      <c r="B1346" s="84"/>
      <c r="C1346" s="84"/>
      <c r="D1346" s="85"/>
      <c r="E1346" s="243"/>
    </row>
    <row r="1347" spans="2:5">
      <c r="B1347" s="84"/>
      <c r="C1347" s="84"/>
      <c r="D1347" s="85"/>
      <c r="E1347" s="243"/>
    </row>
    <row r="1348" spans="2:5">
      <c r="B1348" s="84"/>
      <c r="C1348" s="84"/>
      <c r="D1348" s="85"/>
      <c r="E1348" s="243"/>
    </row>
    <row r="1349" spans="2:5">
      <c r="B1349" s="84"/>
      <c r="C1349" s="84"/>
      <c r="D1349" s="85"/>
      <c r="E1349" s="243"/>
    </row>
    <row r="1350" spans="2:5">
      <c r="B1350" s="84"/>
      <c r="C1350" s="84"/>
      <c r="D1350" s="85"/>
      <c r="E1350" s="243"/>
    </row>
    <row r="1351" spans="2:5">
      <c r="B1351" s="84"/>
      <c r="C1351" s="84"/>
      <c r="D1351" s="85"/>
      <c r="E1351" s="243"/>
    </row>
    <row r="1352" spans="2:5">
      <c r="B1352" s="84"/>
      <c r="C1352" s="84"/>
      <c r="D1352" s="85"/>
      <c r="E1352" s="243"/>
    </row>
    <row r="1353" spans="2:5">
      <c r="B1353" s="84"/>
      <c r="C1353" s="84"/>
      <c r="D1353" s="85"/>
      <c r="E1353" s="243"/>
    </row>
    <row r="1354" spans="2:5">
      <c r="B1354" s="84"/>
      <c r="C1354" s="84"/>
      <c r="D1354" s="85"/>
      <c r="E1354" s="243"/>
    </row>
    <row r="1355" spans="2:5">
      <c r="B1355" s="84"/>
      <c r="C1355" s="84"/>
      <c r="D1355" s="85"/>
      <c r="E1355" s="243"/>
    </row>
    <row r="1356" spans="2:5">
      <c r="B1356" s="84"/>
      <c r="C1356" s="84"/>
      <c r="D1356" s="85"/>
      <c r="E1356" s="243"/>
    </row>
    <row r="1357" spans="2:5">
      <c r="B1357" s="84"/>
      <c r="C1357" s="84"/>
      <c r="D1357" s="85"/>
      <c r="E1357" s="243"/>
    </row>
    <row r="1358" spans="2:5">
      <c r="B1358" s="84"/>
      <c r="C1358" s="84"/>
      <c r="D1358" s="85"/>
      <c r="E1358" s="243"/>
    </row>
    <row r="1359" spans="2:5">
      <c r="B1359" s="84"/>
      <c r="C1359" s="84"/>
      <c r="D1359" s="85"/>
      <c r="E1359" s="243"/>
    </row>
    <row r="1360" spans="2:5">
      <c r="B1360" s="84"/>
      <c r="C1360" s="84"/>
      <c r="D1360" s="85"/>
      <c r="E1360" s="243"/>
    </row>
    <row r="1361" spans="2:5">
      <c r="B1361" s="84"/>
      <c r="C1361" s="84"/>
      <c r="D1361" s="85"/>
      <c r="E1361" s="243"/>
    </row>
    <row r="1362" spans="2:5">
      <c r="B1362" s="84"/>
      <c r="C1362" s="84"/>
      <c r="D1362" s="85"/>
      <c r="E1362" s="243"/>
    </row>
    <row r="1363" spans="2:5">
      <c r="B1363" s="84"/>
      <c r="C1363" s="84"/>
      <c r="D1363" s="85"/>
      <c r="E1363" s="243"/>
    </row>
    <row r="1364" spans="2:5">
      <c r="B1364" s="84"/>
      <c r="C1364" s="84"/>
      <c r="D1364" s="85"/>
      <c r="E1364" s="243"/>
    </row>
    <row r="1365" spans="2:5">
      <c r="B1365" s="84"/>
      <c r="C1365" s="84"/>
      <c r="D1365" s="85"/>
      <c r="E1365" s="243"/>
    </row>
    <row r="1366" spans="2:5">
      <c r="B1366" s="84"/>
      <c r="C1366" s="84"/>
      <c r="D1366" s="85"/>
      <c r="E1366" s="243"/>
    </row>
    <row r="1367" spans="2:5">
      <c r="B1367" s="84"/>
      <c r="C1367" s="84"/>
      <c r="D1367" s="85"/>
      <c r="E1367" s="243"/>
    </row>
    <row r="1368" spans="2:5">
      <c r="B1368" s="84"/>
      <c r="C1368" s="84"/>
      <c r="D1368" s="85"/>
      <c r="E1368" s="243"/>
    </row>
    <row r="1369" spans="2:5">
      <c r="B1369" s="84"/>
      <c r="C1369" s="84"/>
      <c r="D1369" s="85"/>
      <c r="E1369" s="243"/>
    </row>
    <row r="1370" spans="2:5">
      <c r="B1370" s="84"/>
      <c r="C1370" s="84"/>
      <c r="D1370" s="85"/>
      <c r="E1370" s="243"/>
    </row>
    <row r="1371" spans="2:5">
      <c r="B1371" s="84"/>
      <c r="C1371" s="84"/>
      <c r="D1371" s="85"/>
      <c r="E1371" s="243"/>
    </row>
    <row r="1372" spans="2:5">
      <c r="B1372" s="84"/>
      <c r="C1372" s="84"/>
      <c r="D1372" s="85"/>
      <c r="E1372" s="243"/>
    </row>
    <row r="1373" spans="2:5">
      <c r="B1373" s="84"/>
      <c r="C1373" s="84"/>
      <c r="D1373" s="85"/>
      <c r="E1373" s="243"/>
    </row>
    <row r="1374" spans="2:5">
      <c r="B1374" s="84"/>
      <c r="C1374" s="84"/>
      <c r="D1374" s="85"/>
      <c r="E1374" s="243"/>
    </row>
    <row r="1375" spans="2:5">
      <c r="B1375" s="84"/>
      <c r="C1375" s="84"/>
      <c r="D1375" s="85"/>
      <c r="E1375" s="243"/>
    </row>
    <row r="1376" spans="2:5">
      <c r="B1376" s="84"/>
      <c r="C1376" s="84"/>
      <c r="D1376" s="85"/>
      <c r="E1376" s="243"/>
    </row>
    <row r="1377" spans="2:5">
      <c r="B1377" s="84"/>
      <c r="C1377" s="84"/>
      <c r="D1377" s="85"/>
      <c r="E1377" s="243"/>
    </row>
    <row r="1378" spans="2:5">
      <c r="B1378" s="84"/>
      <c r="C1378" s="84"/>
      <c r="D1378" s="85"/>
      <c r="E1378" s="243"/>
    </row>
    <row r="1379" spans="2:5">
      <c r="B1379" s="84"/>
      <c r="C1379" s="84"/>
      <c r="D1379" s="85"/>
      <c r="E1379" s="243"/>
    </row>
    <row r="1380" spans="2:5">
      <c r="B1380" s="84"/>
      <c r="C1380" s="84"/>
      <c r="D1380" s="85"/>
      <c r="E1380" s="243"/>
    </row>
    <row r="1381" spans="2:5">
      <c r="B1381" s="84"/>
      <c r="C1381" s="84"/>
      <c r="D1381" s="85"/>
      <c r="E1381" s="243"/>
    </row>
    <row r="1382" spans="2:5">
      <c r="B1382" s="84"/>
      <c r="C1382" s="84"/>
      <c r="D1382" s="85"/>
      <c r="E1382" s="243"/>
    </row>
    <row r="1383" spans="2:5">
      <c r="B1383" s="84"/>
      <c r="C1383" s="84"/>
      <c r="D1383" s="85"/>
      <c r="E1383" s="243"/>
    </row>
    <row r="1384" spans="2:5">
      <c r="B1384" s="84"/>
      <c r="C1384" s="84"/>
      <c r="D1384" s="85"/>
      <c r="E1384" s="243"/>
    </row>
    <row r="1385" spans="2:5">
      <c r="B1385" s="84"/>
      <c r="C1385" s="84"/>
      <c r="D1385" s="85"/>
      <c r="E1385" s="243"/>
    </row>
    <row r="1386" spans="2:5">
      <c r="B1386" s="84"/>
      <c r="C1386" s="84"/>
      <c r="D1386" s="85"/>
      <c r="E1386" s="243"/>
    </row>
    <row r="1387" spans="2:5">
      <c r="B1387" s="84"/>
      <c r="C1387" s="84"/>
      <c r="D1387" s="85"/>
      <c r="E1387" s="243"/>
    </row>
    <row r="1388" spans="2:5">
      <c r="B1388" s="84"/>
      <c r="C1388" s="84"/>
      <c r="D1388" s="85"/>
      <c r="E1388" s="243"/>
    </row>
    <row r="1389" spans="2:5">
      <c r="B1389" s="84"/>
      <c r="C1389" s="84"/>
      <c r="D1389" s="85"/>
      <c r="E1389" s="243"/>
    </row>
    <row r="1390" spans="2:5">
      <c r="B1390" s="84"/>
      <c r="C1390" s="84"/>
      <c r="D1390" s="85"/>
      <c r="E1390" s="243"/>
    </row>
    <row r="1391" spans="2:5">
      <c r="B1391" s="84"/>
      <c r="C1391" s="84"/>
      <c r="D1391" s="85"/>
      <c r="E1391" s="243"/>
    </row>
    <row r="1392" spans="2:5">
      <c r="B1392" s="84"/>
      <c r="C1392" s="84"/>
      <c r="D1392" s="85"/>
      <c r="E1392" s="243"/>
    </row>
    <row r="1393" spans="2:5">
      <c r="B1393" s="84"/>
      <c r="C1393" s="84"/>
      <c r="D1393" s="85"/>
      <c r="E1393" s="243"/>
    </row>
    <row r="1394" spans="2:5">
      <c r="B1394" s="84"/>
      <c r="C1394" s="84"/>
      <c r="D1394" s="85"/>
      <c r="E1394" s="243"/>
    </row>
    <row r="1395" spans="2:5">
      <c r="B1395" s="84"/>
      <c r="C1395" s="84"/>
      <c r="D1395" s="85"/>
      <c r="E1395" s="243"/>
    </row>
    <row r="1396" spans="2:5">
      <c r="B1396" s="84"/>
      <c r="C1396" s="84"/>
      <c r="D1396" s="85"/>
      <c r="E1396" s="243"/>
    </row>
    <row r="1397" spans="2:5">
      <c r="B1397" s="84"/>
      <c r="C1397" s="84"/>
      <c r="D1397" s="85"/>
      <c r="E1397" s="243"/>
    </row>
    <row r="1398" spans="2:5">
      <c r="B1398" s="84"/>
      <c r="C1398" s="84"/>
      <c r="D1398" s="85"/>
      <c r="E1398" s="243"/>
    </row>
    <row r="1399" spans="2:5">
      <c r="B1399" s="84"/>
      <c r="C1399" s="84"/>
      <c r="D1399" s="85"/>
      <c r="E1399" s="243"/>
    </row>
    <row r="1400" spans="2:5">
      <c r="B1400" s="84"/>
      <c r="C1400" s="84"/>
      <c r="D1400" s="85"/>
      <c r="E1400" s="243"/>
    </row>
    <row r="1401" spans="2:5">
      <c r="B1401" s="84"/>
      <c r="C1401" s="84"/>
      <c r="D1401" s="85"/>
      <c r="E1401" s="243"/>
    </row>
    <row r="1402" spans="2:5">
      <c r="B1402" s="84"/>
      <c r="C1402" s="84"/>
      <c r="D1402" s="85"/>
      <c r="E1402" s="243"/>
    </row>
    <row r="1403" spans="2:5">
      <c r="B1403" s="84"/>
      <c r="C1403" s="84"/>
      <c r="D1403" s="85"/>
      <c r="E1403" s="243"/>
    </row>
    <row r="1404" spans="2:5">
      <c r="B1404" s="84"/>
      <c r="C1404" s="84"/>
      <c r="D1404" s="85"/>
      <c r="E1404" s="243"/>
    </row>
    <row r="1405" spans="2:5">
      <c r="B1405" s="84"/>
      <c r="C1405" s="84"/>
      <c r="D1405" s="85"/>
      <c r="E1405" s="243"/>
    </row>
    <row r="1406" spans="2:5">
      <c r="B1406" s="84"/>
      <c r="C1406" s="84"/>
      <c r="D1406" s="85"/>
      <c r="E1406" s="243"/>
    </row>
    <row r="1407" spans="2:5">
      <c r="B1407" s="84"/>
      <c r="C1407" s="84"/>
      <c r="D1407" s="85"/>
      <c r="E1407" s="243"/>
    </row>
    <row r="1408" spans="2:5">
      <c r="B1408" s="84"/>
      <c r="C1408" s="84"/>
      <c r="D1408" s="85"/>
      <c r="E1408" s="243"/>
    </row>
    <row r="1409" spans="2:5">
      <c r="B1409" s="84"/>
      <c r="C1409" s="84"/>
      <c r="D1409" s="85"/>
      <c r="E1409" s="243"/>
    </row>
    <row r="1410" spans="2:5">
      <c r="B1410" s="84"/>
      <c r="C1410" s="84"/>
      <c r="D1410" s="85"/>
      <c r="E1410" s="243"/>
    </row>
    <row r="1411" spans="2:5">
      <c r="B1411" s="84"/>
      <c r="C1411" s="84"/>
      <c r="D1411" s="85"/>
      <c r="E1411" s="243"/>
    </row>
    <row r="1412" spans="2:5">
      <c r="B1412" s="84"/>
      <c r="C1412" s="84"/>
      <c r="D1412" s="85"/>
      <c r="E1412" s="243"/>
    </row>
    <row r="1413" spans="2:5">
      <c r="B1413" s="84"/>
      <c r="C1413" s="84"/>
      <c r="D1413" s="85"/>
      <c r="E1413" s="243"/>
    </row>
    <row r="1414" spans="2:5">
      <c r="B1414" s="84"/>
      <c r="C1414" s="84"/>
      <c r="D1414" s="85"/>
      <c r="E1414" s="243"/>
    </row>
    <row r="1415" spans="2:5">
      <c r="B1415" s="84"/>
      <c r="C1415" s="84"/>
      <c r="D1415" s="85"/>
      <c r="E1415" s="243"/>
    </row>
    <row r="1416" spans="2:5">
      <c r="B1416" s="84"/>
      <c r="C1416" s="84"/>
      <c r="D1416" s="85"/>
      <c r="E1416" s="243"/>
    </row>
    <row r="1417" spans="2:5">
      <c r="B1417" s="84"/>
      <c r="C1417" s="84"/>
      <c r="D1417" s="85"/>
      <c r="E1417" s="243"/>
    </row>
    <row r="1418" spans="2:5">
      <c r="B1418" s="84"/>
      <c r="C1418" s="84"/>
      <c r="D1418" s="85"/>
      <c r="E1418" s="243"/>
    </row>
    <row r="1419" spans="2:5">
      <c r="B1419" s="84"/>
      <c r="C1419" s="84"/>
      <c r="D1419" s="85"/>
      <c r="E1419" s="243"/>
    </row>
    <row r="1420" spans="2:5">
      <c r="B1420" s="84"/>
      <c r="C1420" s="84"/>
      <c r="D1420" s="85"/>
      <c r="E1420" s="243"/>
    </row>
    <row r="1421" spans="2:5">
      <c r="B1421" s="84"/>
      <c r="C1421" s="84"/>
      <c r="D1421" s="85"/>
      <c r="E1421" s="243"/>
    </row>
    <row r="1422" spans="2:5">
      <c r="B1422" s="84"/>
      <c r="C1422" s="84"/>
      <c r="D1422" s="85"/>
      <c r="E1422" s="243"/>
    </row>
    <row r="1423" spans="2:5">
      <c r="B1423" s="84"/>
      <c r="C1423" s="84"/>
      <c r="D1423" s="85"/>
      <c r="E1423" s="243"/>
    </row>
    <row r="1424" spans="2:5">
      <c r="B1424" s="84"/>
      <c r="C1424" s="84"/>
      <c r="D1424" s="85"/>
      <c r="E1424" s="243"/>
    </row>
    <row r="1425" spans="2:5">
      <c r="B1425" s="84"/>
      <c r="C1425" s="84"/>
      <c r="D1425" s="85"/>
      <c r="E1425" s="243"/>
    </row>
    <row r="1426" spans="2:5">
      <c r="B1426" s="84"/>
      <c r="C1426" s="84"/>
      <c r="D1426" s="85"/>
      <c r="E1426" s="243"/>
    </row>
    <row r="1427" spans="2:5">
      <c r="B1427" s="84"/>
      <c r="C1427" s="84"/>
      <c r="D1427" s="85"/>
      <c r="E1427" s="243"/>
    </row>
    <row r="1428" spans="2:5">
      <c r="B1428" s="84"/>
      <c r="C1428" s="84"/>
      <c r="D1428" s="85"/>
      <c r="E1428" s="243"/>
    </row>
    <row r="1429" spans="2:5">
      <c r="B1429" s="84"/>
      <c r="C1429" s="84"/>
      <c r="D1429" s="85"/>
      <c r="E1429" s="243"/>
    </row>
    <row r="1430" spans="2:5">
      <c r="B1430" s="84"/>
      <c r="C1430" s="84"/>
      <c r="D1430" s="85"/>
      <c r="E1430" s="243"/>
    </row>
    <row r="1431" spans="2:5">
      <c r="B1431" s="84"/>
      <c r="C1431" s="84"/>
      <c r="D1431" s="85"/>
      <c r="E1431" s="243"/>
    </row>
    <row r="1432" spans="2:5">
      <c r="B1432" s="84"/>
      <c r="C1432" s="84"/>
      <c r="D1432" s="85"/>
      <c r="E1432" s="243"/>
    </row>
    <row r="1433" spans="2:5">
      <c r="B1433" s="84"/>
      <c r="C1433" s="84"/>
      <c r="D1433" s="85"/>
      <c r="E1433" s="243"/>
    </row>
    <row r="1434" spans="2:5">
      <c r="B1434" s="84"/>
      <c r="C1434" s="84"/>
      <c r="D1434" s="85"/>
      <c r="E1434" s="243"/>
    </row>
    <row r="1435" spans="2:5">
      <c r="B1435" s="84"/>
      <c r="C1435" s="84"/>
      <c r="D1435" s="85"/>
      <c r="E1435" s="243"/>
    </row>
    <row r="1436" spans="2:5">
      <c r="B1436" s="84"/>
      <c r="C1436" s="84"/>
      <c r="D1436" s="85"/>
      <c r="E1436" s="243"/>
    </row>
    <row r="1437" spans="2:5">
      <c r="B1437" s="84"/>
      <c r="C1437" s="84"/>
      <c r="D1437" s="85"/>
      <c r="E1437" s="243"/>
    </row>
    <row r="1438" spans="2:5">
      <c r="B1438" s="84"/>
      <c r="C1438" s="84"/>
      <c r="D1438" s="85"/>
      <c r="E1438" s="243"/>
    </row>
    <row r="1439" spans="2:5">
      <c r="B1439" s="84"/>
      <c r="C1439" s="84"/>
      <c r="D1439" s="85"/>
      <c r="E1439" s="243"/>
    </row>
    <row r="1440" spans="2:5">
      <c r="B1440" s="84"/>
      <c r="C1440" s="84"/>
      <c r="D1440" s="85"/>
      <c r="E1440" s="243"/>
    </row>
    <row r="1441" spans="2:5">
      <c r="B1441" s="84"/>
      <c r="C1441" s="84"/>
      <c r="D1441" s="85"/>
      <c r="E1441" s="243"/>
    </row>
    <row r="1442" spans="2:5">
      <c r="B1442" s="84"/>
      <c r="C1442" s="84"/>
      <c r="D1442" s="85"/>
      <c r="E1442" s="243"/>
    </row>
    <row r="1443" spans="2:5">
      <c r="B1443" s="84"/>
      <c r="C1443" s="84"/>
      <c r="D1443" s="85"/>
      <c r="E1443" s="243"/>
    </row>
    <row r="1444" spans="2:5">
      <c r="B1444" s="84"/>
      <c r="C1444" s="84"/>
      <c r="D1444" s="85"/>
      <c r="E1444" s="243"/>
    </row>
    <row r="1445" spans="2:5">
      <c r="B1445" s="84"/>
      <c r="C1445" s="84"/>
      <c r="D1445" s="85"/>
      <c r="E1445" s="243"/>
    </row>
    <row r="1446" spans="2:5">
      <c r="B1446" s="84"/>
      <c r="C1446" s="84"/>
      <c r="D1446" s="85"/>
      <c r="E1446" s="243"/>
    </row>
    <row r="1447" spans="2:5">
      <c r="B1447" s="84"/>
      <c r="C1447" s="84"/>
      <c r="D1447" s="85"/>
      <c r="E1447" s="243"/>
    </row>
    <row r="1448" spans="2:5">
      <c r="B1448" s="84"/>
      <c r="C1448" s="84"/>
      <c r="D1448" s="85"/>
      <c r="E1448" s="243"/>
    </row>
    <row r="1449" spans="2:5">
      <c r="B1449" s="84"/>
      <c r="C1449" s="84"/>
      <c r="D1449" s="85"/>
      <c r="E1449" s="243"/>
    </row>
    <row r="1450" spans="2:5">
      <c r="B1450" s="84"/>
      <c r="C1450" s="84"/>
      <c r="D1450" s="85"/>
      <c r="E1450" s="243"/>
    </row>
    <row r="1451" spans="2:5">
      <c r="B1451" s="84"/>
      <c r="C1451" s="84"/>
      <c r="D1451" s="85"/>
      <c r="E1451" s="243"/>
    </row>
    <row r="1452" spans="2:5">
      <c r="B1452" s="84"/>
      <c r="C1452" s="84"/>
      <c r="D1452" s="85"/>
      <c r="E1452" s="243"/>
    </row>
    <row r="1453" spans="2:5">
      <c r="B1453" s="84"/>
      <c r="C1453" s="84"/>
      <c r="D1453" s="85"/>
      <c r="E1453" s="243"/>
    </row>
    <row r="1454" spans="2:5">
      <c r="B1454" s="84"/>
      <c r="C1454" s="84"/>
      <c r="D1454" s="85"/>
      <c r="E1454" s="243"/>
    </row>
    <row r="1455" spans="2:5">
      <c r="B1455" s="84"/>
      <c r="C1455" s="84"/>
      <c r="D1455" s="85"/>
      <c r="E1455" s="243"/>
    </row>
    <row r="1456" spans="2:5">
      <c r="B1456" s="84"/>
      <c r="C1456" s="84"/>
      <c r="D1456" s="85"/>
      <c r="E1456" s="243"/>
    </row>
    <row r="1457" spans="2:5">
      <c r="B1457" s="84"/>
      <c r="C1457" s="84"/>
      <c r="D1457" s="85"/>
      <c r="E1457" s="243"/>
    </row>
    <row r="1458" spans="2:5">
      <c r="B1458" s="84"/>
      <c r="C1458" s="84"/>
      <c r="D1458" s="85"/>
      <c r="E1458" s="243"/>
    </row>
    <row r="1459" spans="2:5">
      <c r="B1459" s="84"/>
      <c r="C1459" s="84"/>
      <c r="D1459" s="85"/>
      <c r="E1459" s="243"/>
    </row>
    <row r="1460" spans="2:5">
      <c r="B1460" s="84"/>
      <c r="C1460" s="84"/>
      <c r="D1460" s="85"/>
      <c r="E1460" s="243"/>
    </row>
    <row r="1461" spans="2:5">
      <c r="B1461" s="84"/>
      <c r="C1461" s="84"/>
      <c r="D1461" s="85"/>
      <c r="E1461" s="243"/>
    </row>
    <row r="1462" spans="2:5">
      <c r="B1462" s="84"/>
      <c r="C1462" s="84"/>
      <c r="D1462" s="85"/>
      <c r="E1462" s="243"/>
    </row>
    <row r="1463" spans="2:5">
      <c r="B1463" s="84"/>
      <c r="C1463" s="84"/>
      <c r="D1463" s="85"/>
      <c r="E1463" s="243"/>
    </row>
    <row r="1464" spans="2:5">
      <c r="B1464" s="84"/>
      <c r="C1464" s="84"/>
      <c r="D1464" s="85"/>
      <c r="E1464" s="243"/>
    </row>
    <row r="1465" spans="2:5">
      <c r="B1465" s="84"/>
      <c r="C1465" s="84"/>
      <c r="D1465" s="85"/>
      <c r="E1465" s="243"/>
    </row>
    <row r="1466" spans="2:5">
      <c r="B1466" s="84"/>
      <c r="C1466" s="84"/>
      <c r="D1466" s="85"/>
      <c r="E1466" s="243"/>
    </row>
    <row r="1467" spans="2:5">
      <c r="B1467" s="84"/>
      <c r="C1467" s="84"/>
      <c r="D1467" s="85"/>
      <c r="E1467" s="243"/>
    </row>
    <row r="1468" spans="2:5">
      <c r="B1468" s="84"/>
      <c r="C1468" s="84"/>
      <c r="D1468" s="85"/>
      <c r="E1468" s="243"/>
    </row>
    <row r="1469" spans="2:5">
      <c r="B1469" s="84"/>
      <c r="C1469" s="84"/>
      <c r="D1469" s="85"/>
      <c r="E1469" s="243"/>
    </row>
    <row r="1470" spans="2:5">
      <c r="B1470" s="84"/>
      <c r="C1470" s="84"/>
      <c r="D1470" s="85"/>
      <c r="E1470" s="243"/>
    </row>
    <row r="1471" spans="2:5">
      <c r="B1471" s="84"/>
      <c r="C1471" s="84"/>
      <c r="D1471" s="85"/>
      <c r="E1471" s="243"/>
    </row>
    <row r="1472" spans="2:5">
      <c r="B1472" s="84"/>
      <c r="C1472" s="84"/>
      <c r="D1472" s="85"/>
      <c r="E1472" s="243"/>
    </row>
    <row r="1473" spans="2:5">
      <c r="B1473" s="84"/>
      <c r="C1473" s="84"/>
      <c r="D1473" s="85"/>
      <c r="E1473" s="243"/>
    </row>
    <row r="1474" spans="2:5">
      <c r="B1474" s="84"/>
      <c r="C1474" s="84"/>
      <c r="D1474" s="85"/>
      <c r="E1474" s="243"/>
    </row>
    <row r="1475" spans="2:5">
      <c r="B1475" s="84"/>
      <c r="C1475" s="84"/>
      <c r="D1475" s="85"/>
      <c r="E1475" s="243"/>
    </row>
    <row r="1476" spans="2:5">
      <c r="B1476" s="84"/>
      <c r="C1476" s="84"/>
      <c r="D1476" s="85"/>
      <c r="E1476" s="243"/>
    </row>
    <row r="1477" spans="2:5">
      <c r="B1477" s="84"/>
      <c r="C1477" s="84"/>
      <c r="D1477" s="85"/>
      <c r="E1477" s="243"/>
    </row>
    <row r="1478" spans="2:5">
      <c r="B1478" s="84"/>
      <c r="C1478" s="84"/>
      <c r="D1478" s="85"/>
      <c r="E1478" s="243"/>
    </row>
    <row r="1479" spans="2:5">
      <c r="B1479" s="84"/>
      <c r="C1479" s="84"/>
      <c r="D1479" s="85"/>
      <c r="E1479" s="243"/>
    </row>
    <row r="1480" spans="2:5">
      <c r="B1480" s="84"/>
      <c r="C1480" s="84"/>
      <c r="D1480" s="85"/>
      <c r="E1480" s="243"/>
    </row>
    <row r="1481" spans="2:5">
      <c r="B1481" s="84"/>
      <c r="C1481" s="84"/>
      <c r="D1481" s="85"/>
      <c r="E1481" s="243"/>
    </row>
    <row r="1482" spans="2:5">
      <c r="B1482" s="84"/>
      <c r="C1482" s="84"/>
      <c r="D1482" s="85"/>
      <c r="E1482" s="243"/>
    </row>
    <row r="1483" spans="2:5">
      <c r="B1483" s="84"/>
      <c r="C1483" s="84"/>
      <c r="D1483" s="85"/>
      <c r="E1483" s="243"/>
    </row>
    <row r="1484" spans="2:5">
      <c r="B1484" s="84"/>
      <c r="C1484" s="84"/>
      <c r="D1484" s="85"/>
      <c r="E1484" s="243"/>
    </row>
    <row r="1485" spans="2:5">
      <c r="B1485" s="84"/>
      <c r="C1485" s="84"/>
      <c r="D1485" s="85"/>
      <c r="E1485" s="243"/>
    </row>
    <row r="1486" spans="2:5">
      <c r="B1486" s="84"/>
      <c r="C1486" s="84"/>
      <c r="D1486" s="85"/>
      <c r="E1486" s="243"/>
    </row>
    <row r="1487" spans="2:5">
      <c r="B1487" s="84"/>
      <c r="C1487" s="84"/>
      <c r="D1487" s="85"/>
      <c r="E1487" s="243"/>
    </row>
    <row r="1488" spans="2:5">
      <c r="B1488" s="84"/>
      <c r="C1488" s="84"/>
      <c r="D1488" s="85"/>
      <c r="E1488" s="243"/>
    </row>
    <row r="1489" spans="2:5">
      <c r="B1489" s="84"/>
      <c r="C1489" s="84"/>
      <c r="D1489" s="85"/>
      <c r="E1489" s="243"/>
    </row>
    <row r="1490" spans="2:5">
      <c r="B1490" s="84"/>
      <c r="C1490" s="84"/>
      <c r="D1490" s="85"/>
      <c r="E1490" s="243"/>
    </row>
    <row r="1491" spans="2:5">
      <c r="B1491" s="84"/>
      <c r="C1491" s="84"/>
      <c r="D1491" s="85"/>
      <c r="E1491" s="243"/>
    </row>
    <row r="1492" spans="2:5">
      <c r="B1492" s="84"/>
      <c r="C1492" s="84"/>
      <c r="D1492" s="85"/>
      <c r="E1492" s="243"/>
    </row>
    <row r="1493" spans="2:5">
      <c r="B1493" s="84"/>
      <c r="C1493" s="84"/>
      <c r="D1493" s="85"/>
      <c r="E1493" s="243"/>
    </row>
    <row r="1494" spans="2:5">
      <c r="B1494" s="84"/>
      <c r="C1494" s="84"/>
      <c r="D1494" s="85"/>
      <c r="E1494" s="243"/>
    </row>
    <row r="1495" spans="2:5">
      <c r="B1495" s="84"/>
      <c r="C1495" s="84"/>
      <c r="D1495" s="85"/>
      <c r="E1495" s="243"/>
    </row>
    <row r="1496" spans="2:5">
      <c r="B1496" s="84"/>
      <c r="C1496" s="84"/>
      <c r="D1496" s="85"/>
      <c r="E1496" s="243"/>
    </row>
    <row r="1497" spans="2:5">
      <c r="B1497" s="84"/>
      <c r="C1497" s="84"/>
      <c r="D1497" s="85"/>
      <c r="E1497" s="243"/>
    </row>
    <row r="1498" spans="2:5">
      <c r="B1498" s="84"/>
      <c r="C1498" s="84"/>
      <c r="D1498" s="85"/>
      <c r="E1498" s="243"/>
    </row>
    <row r="1499" spans="2:5">
      <c r="B1499" s="84"/>
      <c r="C1499" s="84"/>
      <c r="D1499" s="85"/>
      <c r="E1499" s="243"/>
    </row>
    <row r="1500" spans="2:5">
      <c r="B1500" s="84"/>
      <c r="C1500" s="84"/>
      <c r="D1500" s="85"/>
      <c r="E1500" s="243"/>
    </row>
    <row r="1501" spans="2:5">
      <c r="B1501" s="84"/>
      <c r="C1501" s="84"/>
      <c r="D1501" s="85"/>
      <c r="E1501" s="243"/>
    </row>
    <row r="1502" spans="2:5">
      <c r="B1502" s="84"/>
      <c r="C1502" s="84"/>
      <c r="D1502" s="85"/>
      <c r="E1502" s="243"/>
    </row>
    <row r="1503" spans="2:5">
      <c r="B1503" s="84"/>
      <c r="C1503" s="84"/>
      <c r="D1503" s="85"/>
      <c r="E1503" s="243"/>
    </row>
    <row r="1504" spans="2:5">
      <c r="B1504" s="84"/>
      <c r="C1504" s="84"/>
      <c r="D1504" s="85"/>
      <c r="E1504" s="243"/>
    </row>
    <row r="1505" spans="2:5">
      <c r="B1505" s="84"/>
      <c r="C1505" s="84"/>
      <c r="D1505" s="85"/>
      <c r="E1505" s="243"/>
    </row>
    <row r="1506" spans="2:5">
      <c r="B1506" s="84"/>
      <c r="C1506" s="84"/>
      <c r="D1506" s="85"/>
      <c r="E1506" s="243"/>
    </row>
    <row r="1507" spans="2:5">
      <c r="B1507" s="84"/>
      <c r="C1507" s="84"/>
      <c r="D1507" s="85"/>
      <c r="E1507" s="243"/>
    </row>
    <row r="1508" spans="2:5">
      <c r="B1508" s="84"/>
      <c r="C1508" s="84"/>
      <c r="D1508" s="85"/>
      <c r="E1508" s="243"/>
    </row>
    <row r="1509" spans="2:5">
      <c r="B1509" s="84"/>
      <c r="C1509" s="84"/>
      <c r="D1509" s="85"/>
      <c r="E1509" s="243"/>
    </row>
    <row r="1510" spans="2:5">
      <c r="B1510" s="84"/>
      <c r="C1510" s="84"/>
      <c r="D1510" s="85"/>
      <c r="E1510" s="243"/>
    </row>
    <row r="1511" spans="2:5">
      <c r="B1511" s="84"/>
      <c r="C1511" s="84"/>
      <c r="D1511" s="85"/>
      <c r="E1511" s="243"/>
    </row>
    <row r="1512" spans="2:5">
      <c r="B1512" s="84"/>
      <c r="C1512" s="84"/>
      <c r="D1512" s="85"/>
      <c r="E1512" s="243"/>
    </row>
    <row r="1513" spans="2:5">
      <c r="B1513" s="84"/>
      <c r="C1513" s="84"/>
      <c r="D1513" s="85"/>
      <c r="E1513" s="243"/>
    </row>
    <row r="1514" spans="2:5">
      <c r="B1514" s="84"/>
      <c r="C1514" s="84"/>
      <c r="D1514" s="85"/>
      <c r="E1514" s="243"/>
    </row>
    <row r="1515" spans="2:5">
      <c r="B1515" s="84"/>
      <c r="C1515" s="84"/>
      <c r="D1515" s="85"/>
      <c r="E1515" s="243"/>
    </row>
    <row r="1516" spans="2:5">
      <c r="B1516" s="84"/>
      <c r="C1516" s="84"/>
      <c r="D1516" s="85"/>
      <c r="E1516" s="243"/>
    </row>
    <row r="1517" spans="2:5">
      <c r="B1517" s="84"/>
      <c r="C1517" s="84"/>
      <c r="D1517" s="85"/>
      <c r="E1517" s="243"/>
    </row>
    <row r="1518" spans="2:5">
      <c r="B1518" s="84"/>
      <c r="C1518" s="84"/>
      <c r="D1518" s="85"/>
      <c r="E1518" s="243"/>
    </row>
    <row r="1519" spans="2:5">
      <c r="B1519" s="84"/>
      <c r="C1519" s="84"/>
      <c r="D1519" s="85"/>
      <c r="E1519" s="243"/>
    </row>
    <row r="1520" spans="2:5">
      <c r="B1520" s="84"/>
      <c r="C1520" s="84"/>
      <c r="D1520" s="85"/>
      <c r="E1520" s="243"/>
    </row>
    <row r="1521" spans="2:5">
      <c r="B1521" s="84"/>
      <c r="C1521" s="84"/>
      <c r="D1521" s="85"/>
      <c r="E1521" s="243"/>
    </row>
    <row r="1522" spans="2:5">
      <c r="B1522" s="84"/>
      <c r="C1522" s="84"/>
      <c r="D1522" s="85"/>
      <c r="E1522" s="243"/>
    </row>
    <row r="1523" spans="2:5">
      <c r="B1523" s="84"/>
      <c r="C1523" s="84"/>
      <c r="D1523" s="85"/>
      <c r="E1523" s="243"/>
    </row>
    <row r="1524" spans="2:5">
      <c r="B1524" s="84"/>
      <c r="C1524" s="84"/>
      <c r="D1524" s="85"/>
      <c r="E1524" s="243"/>
    </row>
    <row r="1525" spans="2:5">
      <c r="B1525" s="84"/>
      <c r="C1525" s="84"/>
      <c r="D1525" s="85"/>
      <c r="E1525" s="243"/>
    </row>
    <row r="1526" spans="2:5">
      <c r="B1526" s="84"/>
      <c r="C1526" s="84"/>
      <c r="D1526" s="85"/>
      <c r="E1526" s="243"/>
    </row>
    <row r="1527" spans="2:5">
      <c r="B1527" s="84"/>
      <c r="C1527" s="84"/>
      <c r="D1527" s="85"/>
      <c r="E1527" s="243"/>
    </row>
    <row r="1528" spans="2:5">
      <c r="B1528" s="84"/>
      <c r="C1528" s="84"/>
      <c r="D1528" s="85"/>
      <c r="E1528" s="243"/>
    </row>
    <row r="1529" spans="2:5">
      <c r="B1529" s="84"/>
      <c r="C1529" s="84"/>
      <c r="D1529" s="85"/>
      <c r="E1529" s="243"/>
    </row>
    <row r="1530" spans="2:5">
      <c r="B1530" s="84"/>
      <c r="C1530" s="84"/>
      <c r="D1530" s="85"/>
      <c r="E1530" s="243"/>
    </row>
    <row r="1531" spans="2:5">
      <c r="B1531" s="84"/>
      <c r="C1531" s="84"/>
      <c r="D1531" s="85"/>
      <c r="E1531" s="243"/>
    </row>
    <row r="1532" spans="2:5">
      <c r="B1532" s="84"/>
      <c r="C1532" s="84"/>
      <c r="D1532" s="85"/>
      <c r="E1532" s="243"/>
    </row>
    <row r="1533" spans="2:5">
      <c r="B1533" s="84"/>
      <c r="C1533" s="84"/>
      <c r="D1533" s="85"/>
      <c r="E1533" s="243"/>
    </row>
    <row r="1534" spans="2:5">
      <c r="B1534" s="84"/>
      <c r="C1534" s="84"/>
      <c r="D1534" s="85"/>
      <c r="E1534" s="243"/>
    </row>
    <row r="1535" spans="2:5">
      <c r="B1535" s="84"/>
      <c r="C1535" s="84"/>
      <c r="D1535" s="85"/>
      <c r="E1535" s="243"/>
    </row>
    <row r="1536" spans="2:5">
      <c r="B1536" s="84"/>
      <c r="C1536" s="84"/>
      <c r="D1536" s="85"/>
      <c r="E1536" s="243"/>
    </row>
    <row r="1537" spans="2:5">
      <c r="B1537" s="84"/>
      <c r="C1537" s="84"/>
      <c r="D1537" s="85"/>
      <c r="E1537" s="243"/>
    </row>
    <row r="1538" spans="2:5">
      <c r="B1538" s="84"/>
      <c r="C1538" s="84"/>
      <c r="D1538" s="85"/>
      <c r="E1538" s="243"/>
    </row>
    <row r="1539" spans="2:5">
      <c r="B1539" s="84"/>
      <c r="C1539" s="84"/>
      <c r="D1539" s="85"/>
      <c r="E1539" s="243"/>
    </row>
    <row r="1540" spans="2:5">
      <c r="B1540" s="84"/>
      <c r="C1540" s="84"/>
      <c r="D1540" s="85"/>
      <c r="E1540" s="243"/>
    </row>
    <row r="1541" spans="2:5">
      <c r="B1541" s="84"/>
      <c r="C1541" s="84"/>
      <c r="D1541" s="85"/>
      <c r="E1541" s="243"/>
    </row>
    <row r="1542" spans="2:5">
      <c r="B1542" s="84"/>
      <c r="C1542" s="84"/>
      <c r="D1542" s="85"/>
      <c r="E1542" s="243"/>
    </row>
    <row r="1543" spans="2:5">
      <c r="B1543" s="84"/>
      <c r="C1543" s="84"/>
      <c r="D1543" s="85"/>
      <c r="E1543" s="243"/>
    </row>
    <row r="1544" spans="2:5">
      <c r="B1544" s="84"/>
      <c r="C1544" s="84"/>
      <c r="D1544" s="85"/>
      <c r="E1544" s="243"/>
    </row>
    <row r="1545" spans="2:5">
      <c r="B1545" s="84"/>
      <c r="C1545" s="84"/>
      <c r="D1545" s="85"/>
      <c r="E1545" s="243"/>
    </row>
    <row r="1546" spans="2:5">
      <c r="B1546" s="84"/>
      <c r="C1546" s="84"/>
      <c r="D1546" s="85"/>
      <c r="E1546" s="243"/>
    </row>
    <row r="1547" spans="2:5">
      <c r="B1547" s="84"/>
      <c r="C1547" s="84"/>
      <c r="D1547" s="85"/>
      <c r="E1547" s="243"/>
    </row>
    <row r="1548" spans="2:5">
      <c r="B1548" s="84"/>
      <c r="C1548" s="84"/>
      <c r="D1548" s="85"/>
      <c r="E1548" s="243"/>
    </row>
    <row r="1549" spans="2:5">
      <c r="B1549" s="84"/>
      <c r="C1549" s="84"/>
      <c r="D1549" s="85"/>
      <c r="E1549" s="243"/>
    </row>
    <row r="1550" spans="2:5">
      <c r="B1550" s="84"/>
      <c r="C1550" s="84"/>
      <c r="D1550" s="85"/>
      <c r="E1550" s="243"/>
    </row>
    <row r="1551" spans="2:5">
      <c r="B1551" s="84"/>
      <c r="C1551" s="84"/>
      <c r="D1551" s="85"/>
      <c r="E1551" s="243"/>
    </row>
    <row r="1552" spans="2:5">
      <c r="B1552" s="84"/>
      <c r="C1552" s="84"/>
      <c r="D1552" s="85"/>
      <c r="E1552" s="243"/>
    </row>
    <row r="1553" spans="2:5">
      <c r="B1553" s="84"/>
      <c r="C1553" s="84"/>
      <c r="D1553" s="85"/>
      <c r="E1553" s="243"/>
    </row>
    <row r="1554" spans="2:5">
      <c r="B1554" s="84"/>
      <c r="C1554" s="84"/>
      <c r="D1554" s="85"/>
      <c r="E1554" s="243"/>
    </row>
    <row r="1555" spans="2:5">
      <c r="B1555" s="84"/>
      <c r="C1555" s="84"/>
      <c r="D1555" s="85"/>
      <c r="E1555" s="243"/>
    </row>
    <row r="1556" spans="2:5">
      <c r="B1556" s="84"/>
      <c r="C1556" s="84"/>
      <c r="D1556" s="85"/>
      <c r="E1556" s="243"/>
    </row>
    <row r="1557" spans="2:5">
      <c r="B1557" s="84"/>
      <c r="C1557" s="84"/>
      <c r="D1557" s="85"/>
      <c r="E1557" s="243"/>
    </row>
    <row r="1558" spans="2:5">
      <c r="B1558" s="84"/>
      <c r="C1558" s="84"/>
      <c r="D1558" s="85"/>
      <c r="E1558" s="243"/>
    </row>
    <row r="1559" spans="2:5">
      <c r="B1559" s="84"/>
      <c r="C1559" s="84"/>
      <c r="D1559" s="85"/>
      <c r="E1559" s="243"/>
    </row>
    <row r="1560" spans="2:5">
      <c r="B1560" s="84"/>
      <c r="C1560" s="84"/>
      <c r="D1560" s="85"/>
      <c r="E1560" s="243"/>
    </row>
    <row r="1561" spans="2:5">
      <c r="B1561" s="84"/>
      <c r="C1561" s="84"/>
      <c r="D1561" s="85"/>
      <c r="E1561" s="243"/>
    </row>
    <row r="1562" spans="2:5">
      <c r="B1562" s="84"/>
      <c r="C1562" s="84"/>
      <c r="D1562" s="85"/>
      <c r="E1562" s="243"/>
    </row>
    <row r="1563" spans="2:5">
      <c r="B1563" s="84"/>
      <c r="C1563" s="84"/>
      <c r="D1563" s="85"/>
      <c r="E1563" s="243"/>
    </row>
    <row r="1564" spans="2:5">
      <c r="B1564" s="84"/>
      <c r="C1564" s="84"/>
      <c r="D1564" s="85"/>
      <c r="E1564" s="243"/>
    </row>
    <row r="1565" spans="2:5">
      <c r="B1565" s="84"/>
      <c r="C1565" s="84"/>
      <c r="D1565" s="85"/>
      <c r="E1565" s="243"/>
    </row>
    <row r="1566" spans="2:5">
      <c r="B1566" s="84"/>
      <c r="C1566" s="84"/>
      <c r="D1566" s="85"/>
      <c r="E1566" s="243"/>
    </row>
    <row r="1567" spans="2:5">
      <c r="B1567" s="84"/>
      <c r="C1567" s="84"/>
      <c r="D1567" s="85"/>
      <c r="E1567" s="243"/>
    </row>
    <row r="1568" spans="2:5">
      <c r="B1568" s="84"/>
      <c r="C1568" s="84"/>
      <c r="D1568" s="85"/>
      <c r="E1568" s="243"/>
    </row>
    <row r="1569" spans="2:5">
      <c r="B1569" s="84"/>
      <c r="C1569" s="84"/>
      <c r="D1569" s="85"/>
      <c r="E1569" s="243"/>
    </row>
    <row r="1570" spans="2:5">
      <c r="B1570" s="84"/>
      <c r="C1570" s="84"/>
      <c r="D1570" s="85"/>
      <c r="E1570" s="243"/>
    </row>
    <row r="1571" spans="2:5">
      <c r="B1571" s="84"/>
      <c r="C1571" s="84"/>
      <c r="D1571" s="85"/>
      <c r="E1571" s="243"/>
    </row>
    <row r="1572" spans="2:5">
      <c r="B1572" s="84"/>
      <c r="C1572" s="84"/>
      <c r="D1572" s="85"/>
      <c r="E1572" s="243"/>
    </row>
    <row r="1573" spans="2:5">
      <c r="B1573" s="84"/>
      <c r="C1573" s="84"/>
      <c r="D1573" s="85"/>
      <c r="E1573" s="243"/>
    </row>
    <row r="1574" spans="2:5">
      <c r="B1574" s="84"/>
      <c r="C1574" s="84"/>
      <c r="D1574" s="85"/>
      <c r="E1574" s="243"/>
    </row>
    <row r="1575" spans="2:5">
      <c r="B1575" s="84"/>
      <c r="C1575" s="84"/>
      <c r="D1575" s="85"/>
      <c r="E1575" s="243"/>
    </row>
    <row r="1576" spans="2:5">
      <c r="B1576" s="84"/>
      <c r="C1576" s="84"/>
      <c r="D1576" s="85"/>
      <c r="E1576" s="243"/>
    </row>
    <row r="1577" spans="2:5">
      <c r="B1577" s="84"/>
      <c r="C1577" s="84"/>
      <c r="D1577" s="85"/>
      <c r="E1577" s="243"/>
    </row>
    <row r="1578" spans="2:5">
      <c r="B1578" s="84"/>
      <c r="C1578" s="84"/>
      <c r="D1578" s="85"/>
      <c r="E1578" s="243"/>
    </row>
    <row r="1579" spans="2:5">
      <c r="B1579" s="84"/>
      <c r="C1579" s="84"/>
      <c r="D1579" s="85"/>
      <c r="E1579" s="243"/>
    </row>
    <row r="1580" spans="2:5">
      <c r="B1580" s="84"/>
      <c r="C1580" s="84"/>
      <c r="D1580" s="85"/>
      <c r="E1580" s="243"/>
    </row>
    <row r="1581" spans="2:5">
      <c r="B1581" s="84"/>
      <c r="C1581" s="84"/>
      <c r="D1581" s="85"/>
      <c r="E1581" s="243"/>
    </row>
    <row r="1582" spans="2:5">
      <c r="B1582" s="84"/>
      <c r="C1582" s="84"/>
      <c r="D1582" s="85"/>
      <c r="E1582" s="243"/>
    </row>
    <row r="1583" spans="2:5">
      <c r="B1583" s="84"/>
      <c r="C1583" s="84"/>
      <c r="D1583" s="85"/>
      <c r="E1583" s="243"/>
    </row>
    <row r="1584" spans="2:5">
      <c r="B1584" s="84"/>
      <c r="C1584" s="84"/>
      <c r="D1584" s="85"/>
      <c r="E1584" s="243"/>
    </row>
    <row r="1585" spans="2:5">
      <c r="B1585" s="84"/>
      <c r="C1585" s="84"/>
      <c r="D1585" s="85"/>
      <c r="E1585" s="243"/>
    </row>
    <row r="1586" spans="2:5">
      <c r="B1586" s="84"/>
      <c r="C1586" s="84"/>
      <c r="D1586" s="85"/>
      <c r="E1586" s="243"/>
    </row>
    <row r="1587" spans="2:5">
      <c r="B1587" s="84"/>
      <c r="C1587" s="84"/>
      <c r="D1587" s="85"/>
      <c r="E1587" s="243"/>
    </row>
    <row r="1588" spans="2:5">
      <c r="B1588" s="84"/>
      <c r="C1588" s="84"/>
      <c r="D1588" s="85"/>
      <c r="E1588" s="243"/>
    </row>
    <row r="1589" spans="2:5">
      <c r="B1589" s="84"/>
      <c r="C1589" s="84"/>
      <c r="D1589" s="85"/>
      <c r="E1589" s="243"/>
    </row>
    <row r="1590" spans="2:5">
      <c r="B1590" s="84"/>
      <c r="C1590" s="84"/>
      <c r="D1590" s="85"/>
      <c r="E1590" s="243"/>
    </row>
    <row r="1591" spans="2:5">
      <c r="B1591" s="84"/>
      <c r="C1591" s="84"/>
      <c r="D1591" s="85"/>
      <c r="E1591" s="243"/>
    </row>
    <row r="1592" spans="2:5">
      <c r="B1592" s="84"/>
      <c r="C1592" s="84"/>
      <c r="D1592" s="85"/>
      <c r="E1592" s="243"/>
    </row>
    <row r="1593" spans="2:5">
      <c r="B1593" s="84"/>
      <c r="C1593" s="84"/>
      <c r="D1593" s="85"/>
      <c r="E1593" s="243"/>
    </row>
    <row r="1594" spans="2:5">
      <c r="B1594" s="84"/>
      <c r="C1594" s="84"/>
      <c r="D1594" s="85"/>
      <c r="E1594" s="243"/>
    </row>
    <row r="1595" spans="2:5">
      <c r="B1595" s="84"/>
      <c r="C1595" s="84"/>
      <c r="D1595" s="85"/>
      <c r="E1595" s="243"/>
    </row>
    <row r="1596" spans="2:5">
      <c r="B1596" s="84"/>
      <c r="C1596" s="84"/>
      <c r="D1596" s="85"/>
      <c r="E1596" s="243"/>
    </row>
    <row r="1597" spans="2:5">
      <c r="B1597" s="84"/>
      <c r="C1597" s="84"/>
      <c r="D1597" s="85"/>
      <c r="E1597" s="243"/>
    </row>
    <row r="1598" spans="2:5">
      <c r="B1598" s="84"/>
      <c r="C1598" s="84"/>
      <c r="D1598" s="85"/>
      <c r="E1598" s="243"/>
    </row>
    <row r="1599" spans="2:5">
      <c r="B1599" s="84"/>
      <c r="C1599" s="84"/>
      <c r="D1599" s="85"/>
      <c r="E1599" s="243"/>
    </row>
    <row r="1600" spans="2:5">
      <c r="B1600" s="84"/>
      <c r="C1600" s="84"/>
      <c r="D1600" s="85"/>
      <c r="E1600" s="243"/>
    </row>
    <row r="1601" spans="2:5">
      <c r="B1601" s="84"/>
      <c r="C1601" s="84"/>
      <c r="D1601" s="85"/>
      <c r="E1601" s="243"/>
    </row>
    <row r="1602" spans="2:5">
      <c r="B1602" s="84"/>
      <c r="C1602" s="84"/>
      <c r="D1602" s="85"/>
      <c r="E1602" s="243"/>
    </row>
    <row r="1603" spans="2:5">
      <c r="B1603" s="84"/>
      <c r="C1603" s="84"/>
      <c r="D1603" s="85"/>
      <c r="E1603" s="243"/>
    </row>
    <row r="1604" spans="2:5">
      <c r="B1604" s="84"/>
      <c r="C1604" s="84"/>
      <c r="D1604" s="85"/>
      <c r="E1604" s="243"/>
    </row>
    <row r="1605" spans="2:5">
      <c r="B1605" s="84"/>
      <c r="C1605" s="84"/>
      <c r="D1605" s="85"/>
      <c r="E1605" s="243"/>
    </row>
    <row r="1606" spans="2:5">
      <c r="B1606" s="84"/>
      <c r="C1606" s="84"/>
      <c r="D1606" s="85"/>
      <c r="E1606" s="243"/>
    </row>
    <row r="1607" spans="2:5">
      <c r="B1607" s="84"/>
      <c r="C1607" s="84"/>
      <c r="D1607" s="85"/>
      <c r="E1607" s="243"/>
    </row>
    <row r="1608" spans="2:5">
      <c r="B1608" s="84"/>
      <c r="C1608" s="84"/>
      <c r="D1608" s="85"/>
      <c r="E1608" s="243"/>
    </row>
    <row r="1609" spans="2:5">
      <c r="B1609" s="84"/>
      <c r="C1609" s="84"/>
      <c r="D1609" s="85"/>
      <c r="E1609" s="243"/>
    </row>
    <row r="1610" spans="2:5">
      <c r="B1610" s="84"/>
      <c r="C1610" s="84"/>
      <c r="D1610" s="85"/>
      <c r="E1610" s="243"/>
    </row>
    <row r="1611" spans="2:5">
      <c r="B1611" s="84"/>
      <c r="C1611" s="84"/>
      <c r="D1611" s="85"/>
      <c r="E1611" s="243"/>
    </row>
    <row r="1612" spans="2:5">
      <c r="B1612" s="84"/>
      <c r="C1612" s="84"/>
      <c r="D1612" s="85"/>
      <c r="E1612" s="243"/>
    </row>
    <row r="1613" spans="2:5">
      <c r="B1613" s="84"/>
      <c r="C1613" s="84"/>
      <c r="D1613" s="85"/>
      <c r="E1613" s="243"/>
    </row>
    <row r="1614" spans="2:5">
      <c r="B1614" s="84"/>
      <c r="C1614" s="84"/>
      <c r="D1614" s="85"/>
      <c r="E1614" s="243"/>
    </row>
    <row r="1615" spans="2:5">
      <c r="B1615" s="84"/>
      <c r="C1615" s="84"/>
      <c r="D1615" s="85"/>
      <c r="E1615" s="243"/>
    </row>
    <row r="1616" spans="2:5">
      <c r="B1616" s="84"/>
      <c r="C1616" s="84"/>
      <c r="D1616" s="85"/>
      <c r="E1616" s="243"/>
    </row>
    <row r="1617" spans="2:5">
      <c r="B1617" s="84"/>
      <c r="C1617" s="84"/>
      <c r="D1617" s="85"/>
      <c r="E1617" s="243"/>
    </row>
    <row r="1618" spans="2:5">
      <c r="B1618" s="84"/>
      <c r="C1618" s="84"/>
      <c r="D1618" s="85"/>
      <c r="E1618" s="243"/>
    </row>
    <row r="1619" spans="2:5">
      <c r="B1619" s="84"/>
      <c r="C1619" s="84"/>
      <c r="D1619" s="85"/>
      <c r="E1619" s="243"/>
    </row>
    <row r="1620" spans="2:5">
      <c r="B1620" s="84"/>
      <c r="C1620" s="84"/>
      <c r="D1620" s="85"/>
      <c r="E1620" s="243"/>
    </row>
    <row r="1621" spans="2:5">
      <c r="B1621" s="84"/>
      <c r="C1621" s="84"/>
      <c r="D1621" s="85"/>
      <c r="E1621" s="243"/>
    </row>
    <row r="1622" spans="2:5">
      <c r="B1622" s="84"/>
      <c r="C1622" s="84"/>
      <c r="D1622" s="85"/>
      <c r="E1622" s="243"/>
    </row>
    <row r="1623" spans="2:5">
      <c r="B1623" s="84"/>
      <c r="C1623" s="84"/>
      <c r="D1623" s="85"/>
      <c r="E1623" s="243"/>
    </row>
    <row r="1624" spans="2:5">
      <c r="B1624" s="84"/>
      <c r="C1624" s="84"/>
      <c r="D1624" s="85"/>
      <c r="E1624" s="243"/>
    </row>
    <row r="1625" spans="2:5">
      <c r="B1625" s="84"/>
      <c r="C1625" s="84"/>
      <c r="D1625" s="85"/>
      <c r="E1625" s="243"/>
    </row>
    <row r="1626" spans="2:5">
      <c r="B1626" s="84"/>
      <c r="C1626" s="84"/>
      <c r="D1626" s="85"/>
      <c r="E1626" s="243"/>
    </row>
    <row r="1627" spans="2:5">
      <c r="B1627" s="84"/>
      <c r="C1627" s="84"/>
      <c r="D1627" s="85"/>
      <c r="E1627" s="243"/>
    </row>
    <row r="1628" spans="2:5">
      <c r="B1628" s="84"/>
      <c r="C1628" s="84"/>
      <c r="D1628" s="85"/>
      <c r="E1628" s="243"/>
    </row>
    <row r="1629" spans="2:5">
      <c r="B1629" s="84"/>
      <c r="C1629" s="84"/>
      <c r="D1629" s="85"/>
      <c r="E1629" s="243"/>
    </row>
    <row r="1630" spans="2:5">
      <c r="B1630" s="84"/>
      <c r="C1630" s="84"/>
      <c r="D1630" s="85"/>
      <c r="E1630" s="243"/>
    </row>
    <row r="1631" spans="2:5">
      <c r="B1631" s="84"/>
      <c r="C1631" s="84"/>
      <c r="D1631" s="85"/>
      <c r="E1631" s="243"/>
    </row>
    <row r="1632" spans="2:5">
      <c r="B1632" s="84"/>
      <c r="C1632" s="84"/>
      <c r="D1632" s="85"/>
      <c r="E1632" s="243"/>
    </row>
    <row r="1633" spans="2:5">
      <c r="B1633" s="84"/>
      <c r="C1633" s="84"/>
      <c r="D1633" s="85"/>
      <c r="E1633" s="243"/>
    </row>
    <row r="1634" spans="2:5">
      <c r="B1634" s="84"/>
      <c r="C1634" s="84"/>
      <c r="D1634" s="85"/>
      <c r="E1634" s="243"/>
    </row>
    <row r="1635" spans="2:5">
      <c r="B1635" s="84"/>
      <c r="C1635" s="84"/>
      <c r="D1635" s="85"/>
      <c r="E1635" s="243"/>
    </row>
    <row r="1636" spans="2:5">
      <c r="B1636" s="84"/>
      <c r="C1636" s="84"/>
      <c r="D1636" s="85"/>
      <c r="E1636" s="243"/>
    </row>
    <row r="1637" spans="2:5">
      <c r="B1637" s="84"/>
      <c r="C1637" s="84"/>
      <c r="D1637" s="85"/>
      <c r="E1637" s="243"/>
    </row>
    <row r="1638" spans="2:5">
      <c r="B1638" s="84"/>
      <c r="C1638" s="84"/>
      <c r="D1638" s="85"/>
      <c r="E1638" s="243"/>
    </row>
    <row r="1639" spans="2:5">
      <c r="B1639" s="84"/>
      <c r="C1639" s="84"/>
      <c r="D1639" s="85"/>
      <c r="E1639" s="243"/>
    </row>
    <row r="1640" spans="2:5">
      <c r="B1640" s="84"/>
      <c r="C1640" s="84"/>
      <c r="D1640" s="85"/>
      <c r="E1640" s="243"/>
    </row>
    <row r="1641" spans="2:5">
      <c r="B1641" s="84"/>
      <c r="C1641" s="84"/>
      <c r="D1641" s="85"/>
      <c r="E1641" s="243"/>
    </row>
    <row r="1642" spans="2:5">
      <c r="B1642" s="84"/>
      <c r="C1642" s="84"/>
      <c r="D1642" s="85"/>
      <c r="E1642" s="243"/>
    </row>
    <row r="1643" spans="2:5">
      <c r="B1643" s="84"/>
      <c r="C1643" s="84"/>
      <c r="D1643" s="85"/>
      <c r="E1643" s="243"/>
    </row>
    <row r="1644" spans="2:5">
      <c r="B1644" s="84"/>
      <c r="C1644" s="84"/>
      <c r="D1644" s="85"/>
      <c r="E1644" s="243"/>
    </row>
    <row r="1645" spans="2:5">
      <c r="B1645" s="84"/>
      <c r="C1645" s="84"/>
      <c r="D1645" s="85"/>
      <c r="E1645" s="243"/>
    </row>
    <row r="1646" spans="2:5">
      <c r="B1646" s="84"/>
      <c r="C1646" s="84"/>
      <c r="D1646" s="85"/>
      <c r="E1646" s="243"/>
    </row>
    <row r="1647" spans="2:5">
      <c r="B1647" s="84"/>
      <c r="C1647" s="84"/>
      <c r="D1647" s="85"/>
      <c r="E1647" s="243"/>
    </row>
    <row r="1648" spans="2:5">
      <c r="B1648" s="84"/>
      <c r="C1648" s="84"/>
      <c r="D1648" s="85"/>
      <c r="E1648" s="243"/>
    </row>
    <row r="1649" spans="2:5">
      <c r="B1649" s="84"/>
      <c r="C1649" s="84"/>
      <c r="D1649" s="85"/>
      <c r="E1649" s="243"/>
    </row>
    <row r="1650" spans="2:5">
      <c r="B1650" s="84"/>
      <c r="C1650" s="84"/>
      <c r="D1650" s="85"/>
      <c r="E1650" s="243"/>
    </row>
    <row r="1651" spans="2:5">
      <c r="B1651" s="84"/>
      <c r="C1651" s="84"/>
      <c r="D1651" s="85"/>
      <c r="E1651" s="243"/>
    </row>
    <row r="1652" spans="2:5">
      <c r="B1652" s="84"/>
      <c r="C1652" s="84"/>
      <c r="D1652" s="85"/>
      <c r="E1652" s="243"/>
    </row>
    <row r="1653" spans="2:5">
      <c r="B1653" s="84"/>
      <c r="C1653" s="84"/>
      <c r="D1653" s="85"/>
      <c r="E1653" s="243"/>
    </row>
    <row r="1654" spans="2:5">
      <c r="B1654" s="84"/>
      <c r="C1654" s="84"/>
      <c r="D1654" s="85"/>
      <c r="E1654" s="243"/>
    </row>
    <row r="1655" spans="2:5">
      <c r="B1655" s="84"/>
      <c r="C1655" s="84"/>
      <c r="D1655" s="85"/>
      <c r="E1655" s="243"/>
    </row>
    <row r="1656" spans="2:5">
      <c r="B1656" s="84"/>
      <c r="C1656" s="84"/>
      <c r="D1656" s="85"/>
      <c r="E1656" s="243"/>
    </row>
    <row r="1657" spans="2:5">
      <c r="B1657" s="84"/>
      <c r="C1657" s="84"/>
      <c r="D1657" s="85"/>
      <c r="E1657" s="243"/>
    </row>
    <row r="1658" spans="2:5">
      <c r="B1658" s="84"/>
      <c r="C1658" s="84"/>
      <c r="D1658" s="85"/>
      <c r="E1658" s="243"/>
    </row>
    <row r="1659" spans="2:5">
      <c r="B1659" s="84"/>
      <c r="C1659" s="84"/>
      <c r="D1659" s="85"/>
      <c r="E1659" s="243"/>
    </row>
    <row r="1660" spans="2:5">
      <c r="B1660" s="84"/>
      <c r="C1660" s="84"/>
      <c r="D1660" s="85"/>
      <c r="E1660" s="243"/>
    </row>
    <row r="1661" spans="2:5">
      <c r="B1661" s="84"/>
      <c r="C1661" s="84"/>
      <c r="D1661" s="85"/>
      <c r="E1661" s="243"/>
    </row>
    <row r="1662" spans="2:5">
      <c r="B1662" s="84"/>
      <c r="C1662" s="84"/>
      <c r="D1662" s="85"/>
      <c r="E1662" s="243"/>
    </row>
    <row r="1663" spans="2:5">
      <c r="B1663" s="84"/>
      <c r="C1663" s="84"/>
      <c r="D1663" s="85"/>
      <c r="E1663" s="243"/>
    </row>
    <row r="1664" spans="2:5">
      <c r="B1664" s="84"/>
      <c r="C1664" s="84"/>
      <c r="D1664" s="85"/>
      <c r="E1664" s="243"/>
    </row>
    <row r="1665" spans="2:5">
      <c r="B1665" s="84"/>
      <c r="C1665" s="84"/>
      <c r="D1665" s="85"/>
      <c r="E1665" s="243"/>
    </row>
    <row r="1666" spans="2:5">
      <c r="B1666" s="84"/>
      <c r="C1666" s="84"/>
      <c r="D1666" s="85"/>
      <c r="E1666" s="243"/>
    </row>
    <row r="1667" spans="2:5">
      <c r="B1667" s="84"/>
      <c r="C1667" s="84"/>
      <c r="D1667" s="85"/>
      <c r="E1667" s="243"/>
    </row>
    <row r="1668" spans="2:5">
      <c r="B1668" s="84"/>
      <c r="C1668" s="84"/>
      <c r="D1668" s="85"/>
      <c r="E1668" s="243"/>
    </row>
    <row r="1669" spans="2:5">
      <c r="B1669" s="84"/>
      <c r="C1669" s="84"/>
      <c r="D1669" s="85"/>
      <c r="E1669" s="243"/>
    </row>
    <row r="1670" spans="2:5">
      <c r="B1670" s="84"/>
      <c r="C1670" s="84"/>
      <c r="D1670" s="85"/>
      <c r="E1670" s="243"/>
    </row>
    <row r="1671" spans="2:5">
      <c r="B1671" s="84"/>
      <c r="C1671" s="84"/>
      <c r="D1671" s="85"/>
      <c r="E1671" s="243"/>
    </row>
    <row r="1672" spans="2:5">
      <c r="B1672" s="84"/>
      <c r="C1672" s="84"/>
      <c r="D1672" s="85"/>
      <c r="E1672" s="243"/>
    </row>
    <row r="1673" spans="2:5">
      <c r="B1673" s="84"/>
      <c r="C1673" s="84"/>
      <c r="D1673" s="85"/>
      <c r="E1673" s="243"/>
    </row>
    <row r="1674" spans="2:5">
      <c r="B1674" s="84"/>
      <c r="C1674" s="84"/>
      <c r="D1674" s="85"/>
      <c r="E1674" s="243"/>
    </row>
    <row r="1675" spans="2:5">
      <c r="B1675" s="84"/>
      <c r="C1675" s="84"/>
      <c r="D1675" s="85"/>
      <c r="E1675" s="243"/>
    </row>
    <row r="1676" spans="2:5">
      <c r="B1676" s="84"/>
      <c r="C1676" s="84"/>
      <c r="D1676" s="85"/>
      <c r="E1676" s="243"/>
    </row>
    <row r="1677" spans="2:5">
      <c r="B1677" s="84"/>
      <c r="C1677" s="84"/>
      <c r="D1677" s="85"/>
      <c r="E1677" s="243"/>
    </row>
    <row r="1678" spans="2:5">
      <c r="B1678" s="84"/>
      <c r="C1678" s="84"/>
      <c r="D1678" s="85"/>
      <c r="E1678" s="243"/>
    </row>
    <row r="1679" spans="2:5">
      <c r="B1679" s="84"/>
      <c r="C1679" s="84"/>
      <c r="D1679" s="85"/>
      <c r="E1679" s="243"/>
    </row>
    <row r="1680" spans="2:5">
      <c r="B1680" s="84"/>
      <c r="C1680" s="84"/>
      <c r="D1680" s="85"/>
      <c r="E1680" s="243"/>
    </row>
    <row r="1681" spans="2:5">
      <c r="B1681" s="84"/>
      <c r="C1681" s="84"/>
      <c r="D1681" s="85"/>
      <c r="E1681" s="243"/>
    </row>
    <row r="1682" spans="2:5">
      <c r="B1682" s="84"/>
      <c r="C1682" s="84"/>
      <c r="D1682" s="85"/>
      <c r="E1682" s="243"/>
    </row>
    <row r="1683" spans="2:5">
      <c r="B1683" s="84"/>
      <c r="C1683" s="84"/>
      <c r="D1683" s="85"/>
      <c r="E1683" s="243"/>
    </row>
    <row r="1684" spans="2:5">
      <c r="B1684" s="84"/>
      <c r="C1684" s="84"/>
      <c r="D1684" s="85"/>
      <c r="E1684" s="243"/>
    </row>
    <row r="1685" spans="2:5">
      <c r="B1685" s="84"/>
      <c r="C1685" s="84"/>
      <c r="D1685" s="85"/>
      <c r="E1685" s="243"/>
    </row>
    <row r="1686" spans="2:5">
      <c r="B1686" s="84"/>
      <c r="C1686" s="84"/>
      <c r="D1686" s="85"/>
      <c r="E1686" s="243"/>
    </row>
    <row r="1687" spans="2:5">
      <c r="B1687" s="84"/>
      <c r="C1687" s="84"/>
      <c r="D1687" s="85"/>
      <c r="E1687" s="243"/>
    </row>
    <row r="1688" spans="2:5">
      <c r="B1688" s="84"/>
      <c r="C1688" s="84"/>
      <c r="D1688" s="85"/>
      <c r="E1688" s="243"/>
    </row>
    <row r="1689" spans="2:5">
      <c r="B1689" s="84"/>
      <c r="C1689" s="84"/>
      <c r="D1689" s="85"/>
      <c r="E1689" s="243"/>
    </row>
    <row r="1690" spans="2:5">
      <c r="B1690" s="84"/>
      <c r="C1690" s="84"/>
      <c r="D1690" s="85"/>
      <c r="E1690" s="243"/>
    </row>
    <row r="1691" spans="2:5">
      <c r="B1691" s="84"/>
      <c r="C1691" s="84"/>
      <c r="D1691" s="85"/>
      <c r="E1691" s="243"/>
    </row>
    <row r="1692" spans="2:5">
      <c r="B1692" s="84"/>
      <c r="C1692" s="84"/>
      <c r="D1692" s="85"/>
      <c r="E1692" s="243"/>
    </row>
    <row r="1693" spans="2:5">
      <c r="B1693" s="84"/>
      <c r="C1693" s="84"/>
      <c r="D1693" s="85"/>
      <c r="E1693" s="243"/>
    </row>
    <row r="1694" spans="2:5">
      <c r="B1694" s="84"/>
      <c r="C1694" s="84"/>
      <c r="D1694" s="85"/>
      <c r="E1694" s="243"/>
    </row>
    <row r="1695" spans="2:5">
      <c r="B1695" s="84"/>
      <c r="C1695" s="84"/>
      <c r="D1695" s="85"/>
      <c r="E1695" s="243"/>
    </row>
    <row r="1696" spans="2:5">
      <c r="B1696" s="84"/>
      <c r="C1696" s="84"/>
      <c r="D1696" s="85"/>
      <c r="E1696" s="243"/>
    </row>
    <row r="1697" spans="2:5">
      <c r="B1697" s="84"/>
      <c r="C1697" s="84"/>
      <c r="D1697" s="85"/>
      <c r="E1697" s="243"/>
    </row>
    <row r="1698" spans="2:5">
      <c r="B1698" s="84"/>
      <c r="C1698" s="84"/>
      <c r="D1698" s="85"/>
      <c r="E1698" s="243"/>
    </row>
    <row r="1699" spans="2:5">
      <c r="B1699" s="84"/>
      <c r="C1699" s="84"/>
      <c r="D1699" s="85"/>
      <c r="E1699" s="243"/>
    </row>
    <row r="1700" spans="2:5">
      <c r="B1700" s="84"/>
      <c r="C1700" s="84"/>
      <c r="D1700" s="85"/>
      <c r="E1700" s="243"/>
    </row>
    <row r="1701" spans="2:5">
      <c r="B1701" s="84"/>
      <c r="C1701" s="84"/>
      <c r="D1701" s="85"/>
      <c r="E1701" s="243"/>
    </row>
    <row r="1702" spans="2:5">
      <c r="B1702" s="84"/>
      <c r="C1702" s="84"/>
      <c r="D1702" s="85"/>
      <c r="E1702" s="243"/>
    </row>
    <row r="1703" spans="2:5">
      <c r="B1703" s="84"/>
      <c r="C1703" s="84"/>
      <c r="D1703" s="85"/>
      <c r="E1703" s="243"/>
    </row>
    <row r="1704" spans="2:5">
      <c r="B1704" s="84"/>
      <c r="C1704" s="84"/>
      <c r="D1704" s="85"/>
      <c r="E1704" s="243"/>
    </row>
    <row r="1705" spans="2:5">
      <c r="B1705" s="84"/>
      <c r="C1705" s="84"/>
      <c r="D1705" s="85"/>
      <c r="E1705" s="243"/>
    </row>
    <row r="1706" spans="2:5">
      <c r="B1706" s="84"/>
      <c r="C1706" s="84"/>
      <c r="D1706" s="85"/>
      <c r="E1706" s="243"/>
    </row>
    <row r="1707" spans="2:5">
      <c r="B1707" s="84"/>
      <c r="C1707" s="84"/>
      <c r="D1707" s="85"/>
      <c r="E1707" s="243"/>
    </row>
    <row r="1708" spans="2:5">
      <c r="B1708" s="84"/>
      <c r="C1708" s="84"/>
      <c r="D1708" s="85"/>
      <c r="E1708" s="243"/>
    </row>
    <row r="1709" spans="2:5">
      <c r="B1709" s="84"/>
      <c r="C1709" s="84"/>
      <c r="D1709" s="85"/>
      <c r="E1709" s="243"/>
    </row>
    <row r="1710" spans="2:5">
      <c r="B1710" s="84"/>
      <c r="C1710" s="84"/>
      <c r="D1710" s="85"/>
      <c r="E1710" s="243"/>
    </row>
    <row r="1711" spans="2:5">
      <c r="B1711" s="84"/>
      <c r="C1711" s="84"/>
      <c r="D1711" s="85"/>
      <c r="E1711" s="243"/>
    </row>
    <row r="1712" spans="2:5">
      <c r="B1712" s="84"/>
      <c r="C1712" s="84"/>
      <c r="D1712" s="85"/>
      <c r="E1712" s="243"/>
    </row>
    <row r="1713" spans="2:5">
      <c r="B1713" s="84"/>
      <c r="C1713" s="84"/>
      <c r="D1713" s="85"/>
      <c r="E1713" s="243"/>
    </row>
    <row r="1714" spans="2:5">
      <c r="B1714" s="84"/>
      <c r="C1714" s="84"/>
      <c r="D1714" s="85"/>
      <c r="E1714" s="243"/>
    </row>
    <row r="1715" spans="2:5">
      <c r="B1715" s="84"/>
      <c r="C1715" s="84"/>
      <c r="D1715" s="85"/>
      <c r="E1715" s="243"/>
    </row>
    <row r="1716" spans="2:5">
      <c r="B1716" s="84"/>
      <c r="C1716" s="84"/>
      <c r="D1716" s="85"/>
      <c r="E1716" s="243"/>
    </row>
    <row r="1717" spans="2:5">
      <c r="B1717" s="84"/>
      <c r="C1717" s="84"/>
      <c r="D1717" s="85"/>
      <c r="E1717" s="243"/>
    </row>
    <row r="1718" spans="2:5">
      <c r="B1718" s="84"/>
      <c r="C1718" s="84"/>
      <c r="D1718" s="85"/>
      <c r="E1718" s="243"/>
    </row>
    <row r="1719" spans="2:5">
      <c r="B1719" s="84"/>
      <c r="C1719" s="84"/>
      <c r="D1719" s="85"/>
      <c r="E1719" s="243"/>
    </row>
    <row r="1720" spans="2:5">
      <c r="B1720" s="84"/>
      <c r="C1720" s="84"/>
      <c r="D1720" s="85"/>
      <c r="E1720" s="243"/>
    </row>
    <row r="1721" spans="2:5">
      <c r="B1721" s="84"/>
      <c r="C1721" s="84"/>
      <c r="D1721" s="85"/>
      <c r="E1721" s="243"/>
    </row>
    <row r="1722" spans="2:5">
      <c r="B1722" s="84"/>
      <c r="C1722" s="84"/>
      <c r="D1722" s="85"/>
      <c r="E1722" s="243"/>
    </row>
    <row r="1723" spans="2:5">
      <c r="B1723" s="84"/>
      <c r="C1723" s="84"/>
      <c r="D1723" s="85"/>
      <c r="E1723" s="243"/>
    </row>
    <row r="1724" spans="2:5">
      <c r="B1724" s="84"/>
      <c r="C1724" s="84"/>
      <c r="D1724" s="85"/>
      <c r="E1724" s="243"/>
    </row>
    <row r="1725" spans="2:5">
      <c r="B1725" s="84"/>
      <c r="C1725" s="84"/>
      <c r="D1725" s="85"/>
      <c r="E1725" s="243"/>
    </row>
    <row r="1726" spans="2:5">
      <c r="B1726" s="84"/>
      <c r="C1726" s="84"/>
      <c r="D1726" s="85"/>
      <c r="E1726" s="243"/>
    </row>
    <row r="1727" spans="2:5">
      <c r="B1727" s="84"/>
      <c r="C1727" s="84"/>
      <c r="D1727" s="85"/>
      <c r="E1727" s="243"/>
    </row>
    <row r="1728" spans="2:5">
      <c r="B1728" s="84"/>
      <c r="C1728" s="84"/>
      <c r="D1728" s="85"/>
      <c r="E1728" s="243"/>
    </row>
    <row r="1729" spans="2:5">
      <c r="B1729" s="84"/>
      <c r="C1729" s="84"/>
      <c r="D1729" s="85"/>
      <c r="E1729" s="243"/>
    </row>
    <row r="1730" spans="2:5">
      <c r="B1730" s="84"/>
      <c r="C1730" s="84"/>
      <c r="D1730" s="85"/>
      <c r="E1730" s="243"/>
    </row>
    <row r="1731" spans="2:5">
      <c r="B1731" s="84"/>
      <c r="C1731" s="84"/>
      <c r="D1731" s="85"/>
      <c r="E1731" s="243"/>
    </row>
    <row r="1732" spans="2:5">
      <c r="B1732" s="84"/>
      <c r="C1732" s="84"/>
      <c r="D1732" s="85"/>
      <c r="E1732" s="243"/>
    </row>
    <row r="1733" spans="2:5">
      <c r="B1733" s="84"/>
      <c r="C1733" s="84"/>
      <c r="D1733" s="85"/>
      <c r="E1733" s="243"/>
    </row>
    <row r="1734" spans="2:5">
      <c r="B1734" s="84"/>
      <c r="C1734" s="84"/>
      <c r="D1734" s="85"/>
      <c r="E1734" s="243"/>
    </row>
    <row r="1735" spans="2:5">
      <c r="B1735" s="84"/>
      <c r="C1735" s="84"/>
      <c r="D1735" s="85"/>
      <c r="E1735" s="243"/>
    </row>
    <row r="1736" spans="2:5">
      <c r="B1736" s="84"/>
      <c r="C1736" s="84"/>
      <c r="D1736" s="85"/>
      <c r="E1736" s="243"/>
    </row>
    <row r="1737" spans="2:5">
      <c r="B1737" s="84"/>
      <c r="C1737" s="84"/>
      <c r="D1737" s="85"/>
      <c r="E1737" s="243"/>
    </row>
    <row r="1738" spans="2:5">
      <c r="B1738" s="84"/>
      <c r="C1738" s="84"/>
      <c r="D1738" s="85"/>
      <c r="E1738" s="243"/>
    </row>
    <row r="1739" spans="2:5">
      <c r="B1739" s="84"/>
      <c r="C1739" s="84"/>
      <c r="D1739" s="85"/>
      <c r="E1739" s="243"/>
    </row>
    <row r="1740" spans="2:5">
      <c r="B1740" s="84"/>
      <c r="C1740" s="84"/>
      <c r="D1740" s="85"/>
      <c r="E1740" s="243"/>
    </row>
    <row r="1741" spans="2:5">
      <c r="B1741" s="84"/>
      <c r="C1741" s="84"/>
      <c r="D1741" s="85"/>
      <c r="E1741" s="243"/>
    </row>
    <row r="1742" spans="2:5">
      <c r="B1742" s="84"/>
      <c r="C1742" s="84"/>
      <c r="D1742" s="85"/>
      <c r="E1742" s="243"/>
    </row>
    <row r="1743" spans="2:5">
      <c r="B1743" s="84"/>
      <c r="C1743" s="84"/>
      <c r="D1743" s="85"/>
      <c r="E1743" s="243"/>
    </row>
    <row r="1744" spans="2:5">
      <c r="B1744" s="84"/>
      <c r="C1744" s="84"/>
      <c r="D1744" s="85"/>
      <c r="E1744" s="243"/>
    </row>
    <row r="1745" spans="2:5">
      <c r="B1745" s="84"/>
      <c r="C1745" s="84"/>
      <c r="D1745" s="85"/>
      <c r="E1745" s="243"/>
    </row>
    <row r="1746" spans="2:5">
      <c r="B1746" s="84"/>
      <c r="C1746" s="84"/>
      <c r="D1746" s="85"/>
      <c r="E1746" s="243"/>
    </row>
    <row r="1747" spans="2:5">
      <c r="B1747" s="84"/>
      <c r="C1747" s="84"/>
      <c r="D1747" s="85"/>
      <c r="E1747" s="243"/>
    </row>
    <row r="1748" spans="2:5">
      <c r="B1748" s="84"/>
      <c r="C1748" s="84"/>
      <c r="D1748" s="85"/>
      <c r="E1748" s="243"/>
    </row>
    <row r="1749" spans="2:5">
      <c r="B1749" s="84"/>
      <c r="C1749" s="84"/>
      <c r="D1749" s="85"/>
      <c r="E1749" s="243"/>
    </row>
    <row r="1750" spans="2:5">
      <c r="B1750" s="84"/>
      <c r="C1750" s="84"/>
      <c r="D1750" s="85"/>
      <c r="E1750" s="243"/>
    </row>
    <row r="1751" spans="2:5">
      <c r="B1751" s="84"/>
      <c r="C1751" s="84"/>
      <c r="D1751" s="85"/>
      <c r="E1751" s="243"/>
    </row>
    <row r="1752" spans="2:5">
      <c r="B1752" s="84"/>
      <c r="C1752" s="84"/>
      <c r="D1752" s="85"/>
      <c r="E1752" s="243"/>
    </row>
    <row r="1753" spans="2:5">
      <c r="B1753" s="84"/>
      <c r="C1753" s="84"/>
      <c r="D1753" s="85"/>
      <c r="E1753" s="243"/>
    </row>
    <row r="1754" spans="2:5">
      <c r="B1754" s="84"/>
      <c r="C1754" s="84"/>
      <c r="D1754" s="85"/>
      <c r="E1754" s="243"/>
    </row>
    <row r="1755" spans="2:5">
      <c r="B1755" s="84"/>
      <c r="C1755" s="84"/>
      <c r="D1755" s="85"/>
      <c r="E1755" s="243"/>
    </row>
    <row r="1756" spans="2:5">
      <c r="B1756" s="84"/>
      <c r="C1756" s="84"/>
      <c r="D1756" s="85"/>
      <c r="E1756" s="243"/>
    </row>
    <row r="1757" spans="2:5">
      <c r="B1757" s="84"/>
      <c r="C1757" s="84"/>
      <c r="D1757" s="85"/>
      <c r="E1757" s="243"/>
    </row>
    <row r="1758" spans="2:5">
      <c r="B1758" s="84"/>
      <c r="C1758" s="84"/>
      <c r="D1758" s="85"/>
      <c r="E1758" s="243"/>
    </row>
    <row r="1759" spans="2:5">
      <c r="B1759" s="84"/>
      <c r="C1759" s="84"/>
      <c r="D1759" s="85"/>
      <c r="E1759" s="243"/>
    </row>
    <row r="1760" spans="2:5">
      <c r="B1760" s="84"/>
      <c r="C1760" s="84"/>
      <c r="D1760" s="85"/>
      <c r="E1760" s="243"/>
    </row>
    <row r="1761" spans="2:5">
      <c r="B1761" s="84"/>
      <c r="C1761" s="84"/>
      <c r="D1761" s="85"/>
      <c r="E1761" s="243"/>
    </row>
    <row r="1762" spans="2:5">
      <c r="B1762" s="84"/>
      <c r="C1762" s="84"/>
      <c r="D1762" s="85"/>
      <c r="E1762" s="243"/>
    </row>
    <row r="1763" spans="2:5">
      <c r="B1763" s="84"/>
      <c r="C1763" s="84"/>
      <c r="D1763" s="85"/>
      <c r="E1763" s="243"/>
    </row>
    <row r="1764" spans="2:5">
      <c r="B1764" s="84"/>
      <c r="C1764" s="84"/>
      <c r="D1764" s="85"/>
      <c r="E1764" s="243"/>
    </row>
    <row r="1765" spans="2:5">
      <c r="B1765" s="84"/>
      <c r="C1765" s="84"/>
      <c r="D1765" s="85"/>
      <c r="E1765" s="243"/>
    </row>
    <row r="1766" spans="2:5">
      <c r="B1766" s="84"/>
      <c r="C1766" s="84"/>
      <c r="D1766" s="85"/>
      <c r="E1766" s="243"/>
    </row>
    <row r="1767" spans="2:5">
      <c r="B1767" s="84"/>
      <c r="C1767" s="84"/>
      <c r="D1767" s="85"/>
      <c r="E1767" s="243"/>
    </row>
    <row r="1768" spans="2:5">
      <c r="B1768" s="84"/>
      <c r="C1768" s="84"/>
      <c r="D1768" s="85"/>
      <c r="E1768" s="243"/>
    </row>
    <row r="1769" spans="2:5">
      <c r="B1769" s="84"/>
      <c r="C1769" s="84"/>
      <c r="D1769" s="85"/>
      <c r="E1769" s="243"/>
    </row>
    <row r="1770" spans="2:5">
      <c r="B1770" s="84"/>
      <c r="C1770" s="84"/>
      <c r="D1770" s="85"/>
      <c r="E1770" s="243"/>
    </row>
    <row r="1771" spans="2:5">
      <c r="B1771" s="84"/>
      <c r="C1771" s="84"/>
      <c r="D1771" s="85"/>
      <c r="E1771" s="243"/>
    </row>
    <row r="1772" spans="2:5">
      <c r="B1772" s="84"/>
      <c r="C1772" s="84"/>
      <c r="D1772" s="85"/>
      <c r="E1772" s="243"/>
    </row>
    <row r="1773" spans="2:5">
      <c r="B1773" s="84"/>
      <c r="C1773" s="84"/>
      <c r="D1773" s="85"/>
      <c r="E1773" s="243"/>
    </row>
    <row r="1774" spans="2:5">
      <c r="B1774" s="84"/>
      <c r="C1774" s="84"/>
      <c r="D1774" s="85"/>
      <c r="E1774" s="243"/>
    </row>
    <row r="1775" spans="2:5">
      <c r="B1775" s="84"/>
      <c r="C1775" s="84"/>
      <c r="D1775" s="85"/>
      <c r="E1775" s="243"/>
    </row>
    <row r="1776" spans="2:5">
      <c r="B1776" s="84"/>
      <c r="C1776" s="84"/>
      <c r="D1776" s="85"/>
      <c r="E1776" s="243"/>
    </row>
    <row r="1777" spans="2:5">
      <c r="B1777" s="84"/>
      <c r="C1777" s="84"/>
      <c r="D1777" s="85"/>
      <c r="E1777" s="243"/>
    </row>
    <row r="1778" spans="2:5">
      <c r="B1778" s="84"/>
      <c r="C1778" s="84"/>
      <c r="D1778" s="85"/>
      <c r="E1778" s="243"/>
    </row>
    <row r="1779" spans="2:5">
      <c r="B1779" s="84"/>
      <c r="C1779" s="84"/>
      <c r="D1779" s="85"/>
      <c r="E1779" s="243"/>
    </row>
    <row r="1780" spans="2:5">
      <c r="B1780" s="84"/>
      <c r="C1780" s="84"/>
      <c r="D1780" s="85"/>
      <c r="E1780" s="243"/>
    </row>
    <row r="1781" spans="2:5">
      <c r="B1781" s="84"/>
      <c r="C1781" s="84"/>
      <c r="D1781" s="85"/>
      <c r="E1781" s="243"/>
    </row>
    <row r="1782" spans="2:5">
      <c r="B1782" s="84"/>
      <c r="C1782" s="84"/>
      <c r="D1782" s="85"/>
      <c r="E1782" s="243"/>
    </row>
    <row r="1783" spans="2:5">
      <c r="B1783" s="84"/>
      <c r="C1783" s="84"/>
      <c r="D1783" s="85"/>
      <c r="E1783" s="243"/>
    </row>
    <row r="1784" spans="2:5">
      <c r="B1784" s="84"/>
      <c r="C1784" s="84"/>
      <c r="D1784" s="85"/>
      <c r="E1784" s="243"/>
    </row>
    <row r="1785" spans="2:5">
      <c r="B1785" s="84"/>
      <c r="C1785" s="84"/>
      <c r="D1785" s="85"/>
      <c r="E1785" s="243"/>
    </row>
    <row r="1786" spans="2:5">
      <c r="B1786" s="84"/>
      <c r="C1786" s="84"/>
      <c r="D1786" s="85"/>
      <c r="E1786" s="243"/>
    </row>
    <row r="1787" spans="2:5">
      <c r="B1787" s="84"/>
      <c r="C1787" s="84"/>
      <c r="D1787" s="85"/>
      <c r="E1787" s="243"/>
    </row>
    <row r="1788" spans="2:5">
      <c r="B1788" s="84"/>
      <c r="C1788" s="84"/>
      <c r="D1788" s="85"/>
      <c r="E1788" s="243"/>
    </row>
    <row r="1789" spans="2:5">
      <c r="B1789" s="84"/>
      <c r="C1789" s="84"/>
      <c r="D1789" s="85"/>
      <c r="E1789" s="243"/>
    </row>
    <row r="1790" spans="2:5">
      <c r="B1790" s="84"/>
      <c r="C1790" s="84"/>
      <c r="D1790" s="85"/>
      <c r="E1790" s="243"/>
    </row>
    <row r="1791" spans="2:5">
      <c r="B1791" s="84"/>
      <c r="C1791" s="84"/>
      <c r="D1791" s="85"/>
      <c r="E1791" s="243"/>
    </row>
    <row r="1792" spans="2:5">
      <c r="B1792" s="84"/>
      <c r="C1792" s="84"/>
      <c r="D1792" s="85"/>
      <c r="E1792" s="243"/>
    </row>
    <row r="1793" spans="2:5">
      <c r="B1793" s="84"/>
      <c r="C1793" s="84"/>
      <c r="D1793" s="85"/>
      <c r="E1793" s="243"/>
    </row>
    <row r="1794" spans="2:5">
      <c r="B1794" s="84"/>
      <c r="C1794" s="84"/>
      <c r="D1794" s="85"/>
      <c r="E1794" s="243"/>
    </row>
    <row r="1795" spans="2:5">
      <c r="B1795" s="84"/>
      <c r="C1795" s="84"/>
      <c r="D1795" s="85"/>
      <c r="E1795" s="243"/>
    </row>
    <row r="1796" spans="2:5">
      <c r="B1796" s="84"/>
      <c r="C1796" s="84"/>
      <c r="D1796" s="85"/>
      <c r="E1796" s="243"/>
    </row>
    <row r="1797" spans="2:5">
      <c r="B1797" s="84"/>
      <c r="C1797" s="84"/>
      <c r="D1797" s="85"/>
      <c r="E1797" s="243"/>
    </row>
    <row r="1798" spans="2:5">
      <c r="B1798" s="84"/>
      <c r="C1798" s="84"/>
      <c r="D1798" s="85"/>
      <c r="E1798" s="243"/>
    </row>
    <row r="1799" spans="2:5">
      <c r="B1799" s="84"/>
      <c r="C1799" s="84"/>
      <c r="D1799" s="85"/>
      <c r="E1799" s="243"/>
    </row>
    <row r="1800" spans="2:5">
      <c r="B1800" s="84"/>
      <c r="C1800" s="84"/>
      <c r="D1800" s="85"/>
      <c r="E1800" s="243"/>
    </row>
    <row r="1801" spans="2:5">
      <c r="B1801" s="84"/>
      <c r="C1801" s="84"/>
      <c r="D1801" s="85"/>
      <c r="E1801" s="243"/>
    </row>
    <row r="1802" spans="2:5">
      <c r="B1802" s="84"/>
      <c r="C1802" s="84"/>
      <c r="D1802" s="85"/>
      <c r="E1802" s="243"/>
    </row>
    <row r="1803" spans="2:5">
      <c r="B1803" s="84"/>
      <c r="C1803" s="84"/>
      <c r="D1803" s="85"/>
      <c r="E1803" s="243"/>
    </row>
    <row r="1804" spans="2:5">
      <c r="B1804" s="84"/>
      <c r="C1804" s="84"/>
      <c r="D1804" s="85"/>
      <c r="E1804" s="243"/>
    </row>
    <row r="1805" spans="2:5">
      <c r="B1805" s="84"/>
      <c r="C1805" s="84"/>
      <c r="D1805" s="85"/>
      <c r="E1805" s="243"/>
    </row>
    <row r="1806" spans="2:5">
      <c r="B1806" s="84"/>
      <c r="C1806" s="84"/>
      <c r="D1806" s="85"/>
      <c r="E1806" s="243"/>
    </row>
    <row r="1807" spans="2:5">
      <c r="B1807" s="84"/>
      <c r="C1807" s="84"/>
      <c r="D1807" s="85"/>
      <c r="E1807" s="243"/>
    </row>
    <row r="1808" spans="2:5">
      <c r="B1808" s="84"/>
      <c r="C1808" s="84"/>
      <c r="D1808" s="85"/>
      <c r="E1808" s="243"/>
    </row>
    <row r="1809" spans="2:5">
      <c r="B1809" s="84"/>
      <c r="C1809" s="84"/>
      <c r="D1809" s="85"/>
      <c r="E1809" s="243"/>
    </row>
    <row r="1810" spans="2:5">
      <c r="B1810" s="84"/>
      <c r="C1810" s="84"/>
      <c r="D1810" s="85"/>
      <c r="E1810" s="243"/>
    </row>
    <row r="1811" spans="2:5">
      <c r="B1811" s="84"/>
      <c r="C1811" s="84"/>
      <c r="D1811" s="85"/>
      <c r="E1811" s="243"/>
    </row>
    <row r="1812" spans="2:5">
      <c r="B1812" s="84"/>
      <c r="C1812" s="84"/>
      <c r="D1812" s="85"/>
      <c r="E1812" s="243"/>
    </row>
    <row r="1813" spans="2:5">
      <c r="B1813" s="84"/>
      <c r="C1813" s="84"/>
      <c r="D1813" s="85"/>
      <c r="E1813" s="243"/>
    </row>
    <row r="1814" spans="2:5">
      <c r="B1814" s="84"/>
      <c r="C1814" s="84"/>
      <c r="D1814" s="85"/>
      <c r="E1814" s="243"/>
    </row>
    <row r="1815" spans="2:5">
      <c r="B1815" s="84"/>
      <c r="C1815" s="84"/>
      <c r="D1815" s="85"/>
      <c r="E1815" s="243"/>
    </row>
    <row r="1816" spans="2:5">
      <c r="B1816" s="84"/>
      <c r="C1816" s="84"/>
      <c r="D1816" s="85"/>
      <c r="E1816" s="243"/>
    </row>
    <row r="1817" spans="2:5">
      <c r="B1817" s="84"/>
      <c r="C1817" s="84"/>
      <c r="D1817" s="85"/>
      <c r="E1817" s="243"/>
    </row>
    <row r="1818" spans="2:5">
      <c r="B1818" s="84"/>
      <c r="C1818" s="84"/>
      <c r="D1818" s="85"/>
      <c r="E1818" s="243"/>
    </row>
    <row r="1819" spans="2:5">
      <c r="B1819" s="84"/>
      <c r="C1819" s="84"/>
      <c r="D1819" s="85"/>
      <c r="E1819" s="243"/>
    </row>
    <row r="1820" spans="2:5">
      <c r="B1820" s="84"/>
      <c r="C1820" s="84"/>
      <c r="D1820" s="85"/>
      <c r="E1820" s="243"/>
    </row>
    <row r="1821" spans="2:5">
      <c r="B1821" s="84"/>
      <c r="C1821" s="84"/>
      <c r="D1821" s="85"/>
      <c r="E1821" s="243"/>
    </row>
    <row r="1822" spans="2:5">
      <c r="B1822" s="84"/>
      <c r="C1822" s="84"/>
      <c r="D1822" s="85"/>
      <c r="E1822" s="243"/>
    </row>
    <row r="1823" spans="2:5">
      <c r="B1823" s="84"/>
      <c r="C1823" s="84"/>
      <c r="D1823" s="85"/>
      <c r="E1823" s="243"/>
    </row>
    <row r="1824" spans="2:5">
      <c r="B1824" s="84"/>
      <c r="C1824" s="84"/>
      <c r="D1824" s="85"/>
      <c r="E1824" s="243"/>
    </row>
    <row r="1825" spans="2:5">
      <c r="B1825" s="84"/>
      <c r="C1825" s="84"/>
      <c r="D1825" s="85"/>
      <c r="E1825" s="243"/>
    </row>
    <row r="1826" spans="2:5">
      <c r="B1826" s="84"/>
      <c r="C1826" s="84"/>
      <c r="D1826" s="85"/>
      <c r="E1826" s="243"/>
    </row>
    <row r="1827" spans="2:5">
      <c r="B1827" s="84"/>
      <c r="C1827" s="84"/>
      <c r="D1827" s="85"/>
      <c r="E1827" s="243"/>
    </row>
    <row r="1828" spans="2:5">
      <c r="B1828" s="84"/>
      <c r="C1828" s="84"/>
      <c r="D1828" s="85"/>
      <c r="E1828" s="243"/>
    </row>
    <row r="1829" spans="2:5">
      <c r="B1829" s="84"/>
      <c r="C1829" s="84"/>
      <c r="D1829" s="85"/>
      <c r="E1829" s="243"/>
    </row>
    <row r="1830" spans="2:5">
      <c r="B1830" s="84"/>
      <c r="C1830" s="84"/>
      <c r="D1830" s="85"/>
      <c r="E1830" s="243"/>
    </row>
    <row r="1831" spans="2:5">
      <c r="B1831" s="84"/>
      <c r="C1831" s="84"/>
      <c r="D1831" s="85"/>
      <c r="E1831" s="243"/>
    </row>
    <row r="1832" spans="2:5">
      <c r="B1832" s="84"/>
      <c r="C1832" s="84"/>
      <c r="D1832" s="85"/>
      <c r="E1832" s="243"/>
    </row>
    <row r="1833" spans="2:5">
      <c r="B1833" s="84"/>
      <c r="C1833" s="84"/>
      <c r="D1833" s="85"/>
      <c r="E1833" s="243"/>
    </row>
    <row r="1834" spans="2:5">
      <c r="B1834" s="84"/>
      <c r="C1834" s="84"/>
      <c r="D1834" s="85"/>
      <c r="E1834" s="243"/>
    </row>
    <row r="1835" spans="2:5">
      <c r="B1835" s="84"/>
      <c r="C1835" s="84"/>
      <c r="D1835" s="85"/>
      <c r="E1835" s="243"/>
    </row>
    <row r="1836" spans="2:5">
      <c r="B1836" s="84"/>
      <c r="C1836" s="84"/>
      <c r="D1836" s="85"/>
      <c r="E1836" s="243"/>
    </row>
    <row r="1837" spans="2:5">
      <c r="B1837" s="84"/>
      <c r="C1837" s="84"/>
      <c r="D1837" s="85"/>
      <c r="E1837" s="243"/>
    </row>
    <row r="1838" spans="2:5">
      <c r="B1838" s="84"/>
      <c r="C1838" s="84"/>
      <c r="D1838" s="85"/>
      <c r="E1838" s="243"/>
    </row>
    <row r="1839" spans="2:5">
      <c r="B1839" s="84"/>
      <c r="C1839" s="84"/>
      <c r="D1839" s="85"/>
      <c r="E1839" s="243"/>
    </row>
    <row r="1840" spans="2:5">
      <c r="B1840" s="84"/>
      <c r="C1840" s="84"/>
      <c r="D1840" s="85"/>
      <c r="E1840" s="243"/>
    </row>
    <row r="1841" spans="2:5">
      <c r="B1841" s="84"/>
      <c r="C1841" s="84"/>
      <c r="D1841" s="85"/>
      <c r="E1841" s="243"/>
    </row>
    <row r="1842" spans="2:5">
      <c r="B1842" s="84"/>
      <c r="C1842" s="84"/>
      <c r="D1842" s="85"/>
      <c r="E1842" s="243"/>
    </row>
    <row r="1843" spans="2:5">
      <c r="B1843" s="84"/>
      <c r="C1843" s="84"/>
      <c r="D1843" s="85"/>
      <c r="E1843" s="243"/>
    </row>
    <row r="1844" spans="2:5">
      <c r="B1844" s="84"/>
      <c r="C1844" s="84"/>
      <c r="D1844" s="85"/>
      <c r="E1844" s="243"/>
    </row>
    <row r="1845" spans="2:5">
      <c r="B1845" s="84"/>
      <c r="C1845" s="84"/>
      <c r="D1845" s="85"/>
      <c r="E1845" s="243"/>
    </row>
    <row r="1846" spans="2:5">
      <c r="B1846" s="84"/>
      <c r="C1846" s="84"/>
      <c r="D1846" s="85"/>
      <c r="E1846" s="243"/>
    </row>
    <row r="1847" spans="2:5">
      <c r="B1847" s="84"/>
      <c r="C1847" s="84"/>
      <c r="D1847" s="85"/>
      <c r="E1847" s="243"/>
    </row>
    <row r="1848" spans="2:5">
      <c r="B1848" s="84"/>
      <c r="C1848" s="84"/>
      <c r="D1848" s="85"/>
      <c r="E1848" s="243"/>
    </row>
    <row r="1849" spans="2:5">
      <c r="B1849" s="84"/>
      <c r="C1849" s="84"/>
      <c r="D1849" s="85"/>
      <c r="E1849" s="243"/>
    </row>
    <row r="1850" spans="2:5">
      <c r="B1850" s="84"/>
      <c r="C1850" s="84"/>
      <c r="D1850" s="85"/>
      <c r="E1850" s="243"/>
    </row>
    <row r="1851" spans="2:5">
      <c r="B1851" s="84"/>
      <c r="C1851" s="84"/>
      <c r="D1851" s="85"/>
      <c r="E1851" s="243"/>
    </row>
    <row r="1852" spans="2:5">
      <c r="B1852" s="84"/>
      <c r="C1852" s="84"/>
      <c r="D1852" s="85"/>
      <c r="E1852" s="243"/>
    </row>
    <row r="1853" spans="2:5">
      <c r="B1853" s="84"/>
      <c r="C1853" s="84"/>
      <c r="D1853" s="85"/>
      <c r="E1853" s="243"/>
    </row>
    <row r="1854" spans="2:5">
      <c r="B1854" s="84"/>
      <c r="C1854" s="84"/>
      <c r="D1854" s="85"/>
      <c r="E1854" s="243"/>
    </row>
    <row r="1855" spans="2:5">
      <c r="B1855" s="84"/>
      <c r="C1855" s="84"/>
      <c r="D1855" s="85"/>
      <c r="E1855" s="243"/>
    </row>
    <row r="1856" spans="2:5">
      <c r="B1856" s="84"/>
      <c r="C1856" s="84"/>
      <c r="D1856" s="85"/>
      <c r="E1856" s="243"/>
    </row>
    <row r="1857" spans="2:5">
      <c r="B1857" s="84"/>
      <c r="C1857" s="84"/>
      <c r="D1857" s="85"/>
      <c r="E1857" s="243"/>
    </row>
    <row r="1858" spans="2:5">
      <c r="B1858" s="84"/>
      <c r="C1858" s="84"/>
      <c r="D1858" s="85"/>
      <c r="E1858" s="243"/>
    </row>
    <row r="1859" spans="2:5">
      <c r="B1859" s="84"/>
      <c r="C1859" s="84"/>
      <c r="D1859" s="85"/>
      <c r="E1859" s="243"/>
    </row>
    <row r="1860" spans="2:5">
      <c r="B1860" s="84"/>
      <c r="C1860" s="84"/>
      <c r="D1860" s="85"/>
      <c r="E1860" s="243"/>
    </row>
    <row r="1861" spans="2:5">
      <c r="B1861" s="84"/>
      <c r="C1861" s="84"/>
      <c r="D1861" s="85"/>
      <c r="E1861" s="243"/>
    </row>
    <row r="1862" spans="2:5">
      <c r="B1862" s="84"/>
      <c r="C1862" s="84"/>
      <c r="D1862" s="85"/>
      <c r="E1862" s="243"/>
    </row>
    <row r="1863" spans="2:5">
      <c r="B1863" s="84"/>
      <c r="C1863" s="84"/>
      <c r="D1863" s="85"/>
      <c r="E1863" s="243"/>
    </row>
    <row r="1864" spans="2:5">
      <c r="B1864" s="84"/>
      <c r="C1864" s="84"/>
      <c r="D1864" s="85"/>
      <c r="E1864" s="243"/>
    </row>
    <row r="1865" spans="2:5">
      <c r="B1865" s="84"/>
      <c r="C1865" s="84"/>
      <c r="D1865" s="85"/>
      <c r="E1865" s="243"/>
    </row>
    <row r="1866" spans="2:5">
      <c r="B1866" s="84"/>
      <c r="C1866" s="84"/>
      <c r="D1866" s="85"/>
      <c r="E1866" s="243"/>
    </row>
    <row r="1867" spans="2:5">
      <c r="B1867" s="84"/>
      <c r="C1867" s="84"/>
      <c r="D1867" s="85"/>
      <c r="E1867" s="243"/>
    </row>
    <row r="1868" spans="2:5">
      <c r="B1868" s="84"/>
      <c r="C1868" s="84"/>
      <c r="D1868" s="85"/>
      <c r="E1868" s="243"/>
    </row>
    <row r="1869" spans="2:5">
      <c r="B1869" s="84"/>
      <c r="C1869" s="84"/>
      <c r="D1869" s="85"/>
      <c r="E1869" s="243"/>
    </row>
    <row r="1870" spans="2:5">
      <c r="B1870" s="84"/>
      <c r="C1870" s="84"/>
      <c r="D1870" s="85"/>
      <c r="E1870" s="243"/>
    </row>
    <row r="1871" spans="2:5">
      <c r="B1871" s="84"/>
      <c r="C1871" s="84"/>
      <c r="D1871" s="85"/>
      <c r="E1871" s="243"/>
    </row>
    <row r="1872" spans="2:5">
      <c r="B1872" s="84"/>
      <c r="C1872" s="84"/>
      <c r="D1872" s="85"/>
      <c r="E1872" s="243"/>
    </row>
    <row r="1873" spans="2:5">
      <c r="B1873" s="84"/>
      <c r="C1873" s="84"/>
      <c r="D1873" s="85"/>
      <c r="E1873" s="243"/>
    </row>
    <row r="1874" spans="2:5">
      <c r="B1874" s="84"/>
      <c r="C1874" s="84"/>
      <c r="D1874" s="85"/>
      <c r="E1874" s="243"/>
    </row>
    <row r="1875" spans="2:5">
      <c r="B1875" s="84"/>
      <c r="C1875" s="84"/>
      <c r="D1875" s="85"/>
      <c r="E1875" s="243"/>
    </row>
    <row r="1876" spans="2:5">
      <c r="B1876" s="84"/>
      <c r="C1876" s="84"/>
      <c r="D1876" s="85"/>
      <c r="E1876" s="243"/>
    </row>
    <row r="1877" spans="2:5">
      <c r="B1877" s="84"/>
      <c r="C1877" s="84"/>
      <c r="D1877" s="85"/>
      <c r="E1877" s="243"/>
    </row>
    <row r="1878" spans="2:5">
      <c r="B1878" s="84"/>
      <c r="C1878" s="84"/>
      <c r="D1878" s="85"/>
      <c r="E1878" s="243"/>
    </row>
    <row r="1879" spans="2:5">
      <c r="B1879" s="84"/>
      <c r="C1879" s="84"/>
      <c r="D1879" s="85"/>
      <c r="E1879" s="243"/>
    </row>
    <row r="1880" spans="2:5">
      <c r="B1880" s="84"/>
      <c r="C1880" s="84"/>
      <c r="D1880" s="85"/>
      <c r="E1880" s="243"/>
    </row>
    <row r="1881" spans="2:5">
      <c r="B1881" s="84"/>
      <c r="C1881" s="84"/>
      <c r="D1881" s="85"/>
      <c r="E1881" s="243"/>
    </row>
    <row r="1882" spans="2:5">
      <c r="B1882" s="84"/>
      <c r="C1882" s="84"/>
      <c r="D1882" s="85"/>
      <c r="E1882" s="243"/>
    </row>
    <row r="1883" spans="2:5">
      <c r="B1883" s="84"/>
      <c r="C1883" s="84"/>
      <c r="D1883" s="85"/>
      <c r="E1883" s="243"/>
    </row>
    <row r="1884" spans="2:5">
      <c r="B1884" s="84"/>
      <c r="C1884" s="84"/>
      <c r="D1884" s="85"/>
      <c r="E1884" s="243"/>
    </row>
    <row r="1885" spans="2:5">
      <c r="B1885" s="84"/>
      <c r="C1885" s="84"/>
      <c r="D1885" s="85"/>
      <c r="E1885" s="243"/>
    </row>
    <row r="1886" spans="2:5">
      <c r="B1886" s="84"/>
      <c r="C1886" s="84"/>
      <c r="D1886" s="85"/>
      <c r="E1886" s="243"/>
    </row>
    <row r="1887" spans="2:5">
      <c r="B1887" s="84"/>
      <c r="C1887" s="84"/>
      <c r="D1887" s="85"/>
      <c r="E1887" s="243"/>
    </row>
    <row r="1888" spans="2:5">
      <c r="B1888" s="84"/>
      <c r="C1888" s="84"/>
      <c r="D1888" s="85"/>
      <c r="E1888" s="243"/>
    </row>
    <row r="1889" spans="2:5">
      <c r="B1889" s="84"/>
      <c r="C1889" s="84"/>
      <c r="D1889" s="85"/>
      <c r="E1889" s="243"/>
    </row>
    <row r="1890" spans="2:5">
      <c r="B1890" s="84"/>
      <c r="C1890" s="84"/>
      <c r="D1890" s="85"/>
      <c r="E1890" s="243"/>
    </row>
    <row r="1891" spans="2:5">
      <c r="B1891" s="84"/>
      <c r="C1891" s="84"/>
      <c r="D1891" s="85"/>
      <c r="E1891" s="243"/>
    </row>
    <row r="1892" spans="2:5">
      <c r="B1892" s="84"/>
      <c r="C1892" s="84"/>
      <c r="D1892" s="85"/>
      <c r="E1892" s="243"/>
    </row>
    <row r="1893" spans="2:5">
      <c r="B1893" s="84"/>
      <c r="C1893" s="84"/>
      <c r="D1893" s="85"/>
      <c r="E1893" s="243"/>
    </row>
    <row r="1894" spans="2:5">
      <c r="B1894" s="84"/>
      <c r="C1894" s="84"/>
      <c r="D1894" s="85"/>
      <c r="E1894" s="243"/>
    </row>
    <row r="1895" spans="2:5">
      <c r="B1895" s="84"/>
      <c r="C1895" s="84"/>
      <c r="D1895" s="85"/>
      <c r="E1895" s="243"/>
    </row>
    <row r="1896" spans="2:5">
      <c r="B1896" s="84"/>
      <c r="C1896" s="84"/>
      <c r="D1896" s="85"/>
      <c r="E1896" s="243"/>
    </row>
    <row r="1897" spans="2:5">
      <c r="B1897" s="84"/>
      <c r="C1897" s="84"/>
      <c r="D1897" s="85"/>
      <c r="E1897" s="243"/>
    </row>
    <row r="1898" spans="2:5">
      <c r="B1898" s="84"/>
      <c r="C1898" s="84"/>
      <c r="D1898" s="85"/>
      <c r="E1898" s="243"/>
    </row>
    <row r="1899" spans="2:5">
      <c r="B1899" s="84"/>
      <c r="C1899" s="84"/>
      <c r="D1899" s="85"/>
      <c r="E1899" s="243"/>
    </row>
    <row r="1900" spans="2:5">
      <c r="B1900" s="84"/>
      <c r="C1900" s="84"/>
      <c r="D1900" s="85"/>
      <c r="E1900" s="243"/>
    </row>
    <row r="1901" spans="2:5">
      <c r="B1901" s="84"/>
      <c r="C1901" s="84"/>
      <c r="D1901" s="85"/>
      <c r="E1901" s="243"/>
    </row>
    <row r="1902" spans="2:5">
      <c r="B1902" s="84"/>
      <c r="C1902" s="84"/>
      <c r="D1902" s="85"/>
      <c r="E1902" s="243"/>
    </row>
    <row r="1903" spans="2:5">
      <c r="B1903" s="84"/>
      <c r="C1903" s="84"/>
      <c r="D1903" s="85"/>
      <c r="E1903" s="243"/>
    </row>
    <row r="1904" spans="2:5">
      <c r="B1904" s="84"/>
      <c r="C1904" s="84"/>
      <c r="D1904" s="85"/>
      <c r="E1904" s="243"/>
    </row>
    <row r="1905" spans="2:5">
      <c r="B1905" s="84"/>
      <c r="C1905" s="84"/>
      <c r="D1905" s="85"/>
      <c r="E1905" s="243"/>
    </row>
    <row r="1906" spans="2:5">
      <c r="B1906" s="84"/>
      <c r="C1906" s="84"/>
      <c r="D1906" s="85"/>
      <c r="E1906" s="243"/>
    </row>
    <row r="1907" spans="2:5">
      <c r="B1907" s="84"/>
      <c r="C1907" s="84"/>
      <c r="D1907" s="85"/>
      <c r="E1907" s="243"/>
    </row>
    <row r="1908" spans="2:5">
      <c r="B1908" s="84"/>
      <c r="C1908" s="84"/>
      <c r="D1908" s="85"/>
      <c r="E1908" s="243"/>
    </row>
    <row r="1909" spans="2:5">
      <c r="B1909" s="84"/>
      <c r="C1909" s="84"/>
      <c r="D1909" s="85"/>
      <c r="E1909" s="243"/>
    </row>
    <row r="1910" spans="2:5">
      <c r="B1910" s="84"/>
      <c r="C1910" s="84"/>
      <c r="D1910" s="85"/>
      <c r="E1910" s="243"/>
    </row>
    <row r="1911" spans="2:5">
      <c r="B1911" s="84"/>
      <c r="C1911" s="84"/>
      <c r="D1911" s="85"/>
      <c r="E1911" s="243"/>
    </row>
    <row r="1912" spans="2:5">
      <c r="B1912" s="84"/>
      <c r="C1912" s="84"/>
      <c r="D1912" s="85"/>
      <c r="E1912" s="243"/>
    </row>
    <row r="1913" spans="2:5">
      <c r="B1913" s="84"/>
      <c r="C1913" s="84"/>
      <c r="D1913" s="85"/>
      <c r="E1913" s="243"/>
    </row>
    <row r="1914" spans="2:5">
      <c r="B1914" s="84"/>
      <c r="C1914" s="84"/>
      <c r="D1914" s="85"/>
      <c r="E1914" s="243"/>
    </row>
    <row r="1915" spans="2:5">
      <c r="B1915" s="84"/>
      <c r="C1915" s="84"/>
      <c r="D1915" s="85"/>
      <c r="E1915" s="243"/>
    </row>
    <row r="1916" spans="2:5">
      <c r="B1916" s="84"/>
      <c r="C1916" s="84"/>
      <c r="D1916" s="85"/>
      <c r="E1916" s="243"/>
    </row>
    <row r="1917" spans="2:5">
      <c r="B1917" s="84"/>
      <c r="C1917" s="84"/>
      <c r="D1917" s="85"/>
      <c r="E1917" s="243"/>
    </row>
    <row r="1918" spans="2:5">
      <c r="B1918" s="84"/>
      <c r="C1918" s="84"/>
      <c r="D1918" s="85"/>
      <c r="E1918" s="243"/>
    </row>
    <row r="1919" spans="2:5">
      <c r="B1919" s="84"/>
      <c r="C1919" s="84"/>
      <c r="D1919" s="85"/>
      <c r="E1919" s="243"/>
    </row>
    <row r="1920" spans="2:5">
      <c r="B1920" s="84"/>
      <c r="C1920" s="84"/>
      <c r="D1920" s="85"/>
      <c r="E1920" s="243"/>
    </row>
    <row r="1921" spans="2:5">
      <c r="B1921" s="84"/>
      <c r="C1921" s="84"/>
      <c r="D1921" s="85"/>
      <c r="E1921" s="243"/>
    </row>
    <row r="1922" spans="2:5">
      <c r="B1922" s="84"/>
      <c r="C1922" s="84"/>
      <c r="D1922" s="85"/>
      <c r="E1922" s="243"/>
    </row>
    <row r="1923" spans="2:5">
      <c r="B1923" s="84"/>
      <c r="C1923" s="84"/>
      <c r="D1923" s="85"/>
      <c r="E1923" s="243"/>
    </row>
    <row r="1924" spans="2:5">
      <c r="B1924" s="84"/>
      <c r="C1924" s="84"/>
      <c r="D1924" s="85"/>
      <c r="E1924" s="243"/>
    </row>
    <row r="1925" spans="2:5">
      <c r="B1925" s="84"/>
      <c r="C1925" s="84"/>
      <c r="D1925" s="85"/>
      <c r="E1925" s="243"/>
    </row>
    <row r="1926" spans="2:5">
      <c r="B1926" s="84"/>
      <c r="C1926" s="84"/>
      <c r="D1926" s="85"/>
      <c r="E1926" s="243"/>
    </row>
    <row r="1927" spans="2:5">
      <c r="B1927" s="84"/>
      <c r="C1927" s="84"/>
      <c r="D1927" s="85"/>
      <c r="E1927" s="243"/>
    </row>
    <row r="1928" spans="2:5">
      <c r="B1928" s="84"/>
      <c r="C1928" s="84"/>
      <c r="D1928" s="85"/>
      <c r="E1928" s="243"/>
    </row>
    <row r="1929" spans="2:5">
      <c r="B1929" s="84"/>
      <c r="C1929" s="84"/>
      <c r="D1929" s="85"/>
      <c r="E1929" s="243"/>
    </row>
    <row r="1930" spans="2:5">
      <c r="B1930" s="84"/>
      <c r="C1930" s="84"/>
      <c r="D1930" s="85"/>
      <c r="E1930" s="243"/>
    </row>
    <row r="1931" spans="2:5">
      <c r="B1931" s="84"/>
      <c r="C1931" s="84"/>
      <c r="D1931" s="85"/>
      <c r="E1931" s="243"/>
    </row>
    <row r="1932" spans="2:5">
      <c r="B1932" s="84"/>
      <c r="C1932" s="84"/>
      <c r="D1932" s="85"/>
      <c r="E1932" s="243"/>
    </row>
    <row r="1933" spans="2:5">
      <c r="B1933" s="84"/>
      <c r="C1933" s="84"/>
      <c r="D1933" s="85"/>
      <c r="E1933" s="243"/>
    </row>
    <row r="1934" spans="2:5">
      <c r="B1934" s="84"/>
      <c r="C1934" s="84"/>
      <c r="D1934" s="85"/>
      <c r="E1934" s="243"/>
    </row>
    <row r="1935" spans="2:5">
      <c r="B1935" s="84"/>
      <c r="C1935" s="84"/>
      <c r="D1935" s="85"/>
      <c r="E1935" s="243"/>
    </row>
    <row r="1936" spans="2:5">
      <c r="B1936" s="84"/>
      <c r="C1936" s="84"/>
      <c r="D1936" s="85"/>
      <c r="E1936" s="243"/>
    </row>
    <row r="1937" spans="2:5">
      <c r="B1937" s="84"/>
      <c r="C1937" s="84"/>
      <c r="D1937" s="85"/>
      <c r="E1937" s="243"/>
    </row>
    <row r="1938" spans="2:5">
      <c r="B1938" s="84"/>
      <c r="C1938" s="84"/>
      <c r="D1938" s="85"/>
      <c r="E1938" s="243"/>
    </row>
    <row r="1939" spans="2:5">
      <c r="B1939" s="84"/>
      <c r="C1939" s="84"/>
      <c r="D1939" s="85"/>
      <c r="E1939" s="243"/>
    </row>
    <row r="1940" spans="2:5">
      <c r="B1940" s="84"/>
      <c r="C1940" s="84"/>
      <c r="D1940" s="85"/>
      <c r="E1940" s="243"/>
    </row>
    <row r="1941" spans="2:5">
      <c r="B1941" s="84"/>
      <c r="C1941" s="84"/>
      <c r="D1941" s="85"/>
      <c r="E1941" s="243"/>
    </row>
    <row r="1942" spans="2:5">
      <c r="B1942" s="84"/>
      <c r="C1942" s="84"/>
      <c r="D1942" s="85"/>
      <c r="E1942" s="243"/>
    </row>
    <row r="1943" spans="2:5">
      <c r="B1943" s="84"/>
      <c r="C1943" s="84"/>
      <c r="D1943" s="85"/>
      <c r="E1943" s="243"/>
    </row>
    <row r="1944" spans="2:5">
      <c r="B1944" s="84"/>
      <c r="C1944" s="84"/>
      <c r="D1944" s="85"/>
      <c r="E1944" s="243"/>
    </row>
    <row r="1945" spans="2:5">
      <c r="B1945" s="84"/>
      <c r="C1945" s="84"/>
      <c r="D1945" s="85"/>
      <c r="E1945" s="243"/>
    </row>
    <row r="1946" spans="2:5">
      <c r="B1946" s="84"/>
      <c r="C1946" s="84"/>
      <c r="D1946" s="85"/>
      <c r="E1946" s="243"/>
    </row>
    <row r="1947" spans="2:5">
      <c r="B1947" s="84"/>
      <c r="C1947" s="84"/>
      <c r="D1947" s="85"/>
      <c r="E1947" s="243"/>
    </row>
    <row r="1948" spans="2:5">
      <c r="B1948" s="84"/>
      <c r="C1948" s="84"/>
      <c r="D1948" s="85"/>
      <c r="E1948" s="243"/>
    </row>
    <row r="1949" spans="2:5">
      <c r="B1949" s="84"/>
      <c r="C1949" s="84"/>
      <c r="D1949" s="85"/>
      <c r="E1949" s="243"/>
    </row>
    <row r="1950" spans="2:5">
      <c r="B1950" s="84"/>
      <c r="C1950" s="84"/>
      <c r="D1950" s="85"/>
      <c r="E1950" s="243"/>
    </row>
    <row r="1951" spans="2:5">
      <c r="B1951" s="84"/>
      <c r="C1951" s="84"/>
      <c r="D1951" s="85"/>
      <c r="E1951" s="243"/>
    </row>
    <row r="1952" spans="2:5">
      <c r="B1952" s="84"/>
      <c r="C1952" s="84"/>
      <c r="D1952" s="85"/>
      <c r="E1952" s="243"/>
    </row>
    <row r="1953" spans="2:5">
      <c r="B1953" s="84"/>
      <c r="C1953" s="84"/>
      <c r="D1953" s="85"/>
      <c r="E1953" s="243"/>
    </row>
    <row r="1954" spans="2:5">
      <c r="B1954" s="84"/>
      <c r="C1954" s="84"/>
      <c r="D1954" s="85"/>
      <c r="E1954" s="243"/>
    </row>
    <row r="1955" spans="2:5">
      <c r="B1955" s="84"/>
      <c r="C1955" s="84"/>
      <c r="D1955" s="85"/>
      <c r="E1955" s="243"/>
    </row>
    <row r="1956" spans="2:5">
      <c r="B1956" s="84"/>
      <c r="C1956" s="84"/>
      <c r="D1956" s="85"/>
      <c r="E1956" s="243"/>
    </row>
    <row r="1957" spans="2:5">
      <c r="B1957" s="84"/>
      <c r="C1957" s="84"/>
      <c r="D1957" s="85"/>
      <c r="E1957" s="243"/>
    </row>
    <row r="1958" spans="2:5">
      <c r="B1958" s="84"/>
      <c r="C1958" s="84"/>
      <c r="D1958" s="85"/>
      <c r="E1958" s="243"/>
    </row>
    <row r="1959" spans="2:5">
      <c r="B1959" s="84"/>
      <c r="C1959" s="84"/>
      <c r="D1959" s="85"/>
      <c r="E1959" s="243"/>
    </row>
    <row r="1960" spans="2:5">
      <c r="B1960" s="84"/>
      <c r="C1960" s="84"/>
      <c r="D1960" s="85"/>
      <c r="E1960" s="243"/>
    </row>
    <row r="1961" spans="2:5">
      <c r="B1961" s="84"/>
      <c r="C1961" s="84"/>
      <c r="D1961" s="85"/>
      <c r="E1961" s="243"/>
    </row>
  </sheetData>
  <mergeCells count="1">
    <mergeCell ref="B2:E2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D15"/>
  <sheetViews>
    <sheetView workbookViewId="0">
      <selection activeCell="A7" sqref="A7:XFD12"/>
    </sheetView>
  </sheetViews>
  <sheetFormatPr baseColWidth="10" defaultColWidth="9.1640625" defaultRowHeight="12" customHeight="1"/>
  <cols>
    <col min="1" max="1" width="9.1640625" style="57" customWidth="1"/>
    <col min="2" max="2" width="18.1640625" style="57" customWidth="1"/>
    <col min="3" max="3" width="25.6640625" style="57" customWidth="1"/>
    <col min="4" max="4" width="85.6640625" style="57" customWidth="1"/>
    <col min="5" max="255" width="9.1640625" style="42" customWidth="1"/>
    <col min="256" max="16384" width="9.1640625" style="42"/>
  </cols>
  <sheetData>
    <row r="1" spans="1:4" ht="16" customHeight="1">
      <c r="A1" s="29"/>
      <c r="B1" s="30"/>
      <c r="C1" s="31"/>
      <c r="D1" s="32"/>
    </row>
    <row r="2" spans="1:4" ht="15" customHeight="1">
      <c r="A2" s="184" t="s">
        <v>77</v>
      </c>
      <c r="B2" s="185"/>
      <c r="C2" s="185"/>
      <c r="D2" s="185"/>
    </row>
    <row r="3" spans="1:4" ht="18" customHeight="1" thickBot="1">
      <c r="A3" s="17"/>
      <c r="B3" s="18"/>
      <c r="C3" s="18"/>
      <c r="D3" s="18"/>
    </row>
    <row r="4" spans="1:4" ht="14" customHeight="1" thickBot="1">
      <c r="A4" s="43"/>
      <c r="B4" s="44" t="s">
        <v>6</v>
      </c>
      <c r="C4" s="45">
        <f>SUM(C7:C15)</f>
        <v>2424815.3500000006</v>
      </c>
      <c r="D4" s="46"/>
    </row>
    <row r="5" spans="1:4" ht="13" customHeight="1" thickBot="1">
      <c r="A5" s="48"/>
      <c r="B5" s="49" t="s">
        <v>7</v>
      </c>
      <c r="C5" s="50"/>
      <c r="D5" s="51"/>
    </row>
    <row r="6" spans="1:4" ht="66" customHeight="1" thickBot="1">
      <c r="A6" s="53"/>
      <c r="B6" s="54" t="s">
        <v>8</v>
      </c>
      <c r="C6" s="55" t="s">
        <v>9</v>
      </c>
      <c r="D6" s="56" t="s">
        <v>14</v>
      </c>
    </row>
    <row r="7" spans="1:4" ht="25" customHeight="1">
      <c r="B7" s="283" t="s">
        <v>1206</v>
      </c>
      <c r="C7" s="284">
        <v>431352.3</v>
      </c>
      <c r="D7" s="283" t="s">
        <v>56</v>
      </c>
    </row>
    <row r="8" spans="1:4" ht="25" customHeight="1">
      <c r="B8" s="283" t="s">
        <v>1207</v>
      </c>
      <c r="C8" s="284">
        <v>370861.76</v>
      </c>
      <c r="D8" s="283" t="s">
        <v>54</v>
      </c>
    </row>
    <row r="9" spans="1:4" ht="25" customHeight="1">
      <c r="B9" s="283" t="s">
        <v>1208</v>
      </c>
      <c r="C9" s="284">
        <v>167244.69</v>
      </c>
      <c r="D9" s="283" t="s">
        <v>55</v>
      </c>
    </row>
    <row r="10" spans="1:4" ht="25" customHeight="1">
      <c r="B10" s="283" t="s">
        <v>1209</v>
      </c>
      <c r="C10" s="284">
        <v>302564.62</v>
      </c>
      <c r="D10" s="283" t="s">
        <v>1205</v>
      </c>
    </row>
    <row r="11" spans="1:4" ht="25" customHeight="1">
      <c r="B11" s="283" t="s">
        <v>1210</v>
      </c>
      <c r="C11" s="284">
        <v>124297.85</v>
      </c>
      <c r="D11" s="283" t="s">
        <v>55</v>
      </c>
    </row>
    <row r="12" spans="1:4" ht="25" customHeight="1">
      <c r="B12" s="283" t="s">
        <v>1211</v>
      </c>
      <c r="C12" s="284">
        <v>245243.93</v>
      </c>
      <c r="D12" s="283" t="s">
        <v>54</v>
      </c>
    </row>
    <row r="13" spans="1:4" ht="25" customHeight="1">
      <c r="B13" s="283" t="s">
        <v>1212</v>
      </c>
      <c r="C13" s="284">
        <v>158326.54</v>
      </c>
      <c r="D13" s="283" t="s">
        <v>55</v>
      </c>
    </row>
    <row r="14" spans="1:4" ht="25" customHeight="1">
      <c r="B14" s="283" t="s">
        <v>1213</v>
      </c>
      <c r="C14" s="284">
        <v>324706.42</v>
      </c>
      <c r="D14" s="283" t="s">
        <v>1205</v>
      </c>
    </row>
    <row r="15" spans="1:4" ht="25" customHeight="1">
      <c r="B15" s="283" t="s">
        <v>1213</v>
      </c>
      <c r="C15" s="284">
        <v>300217.24</v>
      </c>
      <c r="D15" s="283" t="s">
        <v>54</v>
      </c>
    </row>
  </sheetData>
  <mergeCells count="1"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E240"/>
  <sheetViews>
    <sheetView workbookViewId="0">
      <selection activeCell="C5" sqref="C5"/>
    </sheetView>
  </sheetViews>
  <sheetFormatPr baseColWidth="10" defaultColWidth="9.1640625" defaultRowHeight="15"/>
  <cols>
    <col min="1" max="1" width="9" style="57" customWidth="1"/>
    <col min="2" max="2" width="15.5" style="57" customWidth="1"/>
    <col min="3" max="3" width="22" style="57" customWidth="1"/>
    <col min="4" max="4" width="36" style="57" customWidth="1"/>
    <col min="5" max="5" width="35.83203125" style="207" customWidth="1"/>
    <col min="6" max="256" width="9.1640625" style="42" customWidth="1"/>
    <col min="257" max="16384" width="9.1640625" style="42"/>
  </cols>
  <sheetData>
    <row r="1" spans="1:5" ht="16" customHeight="1">
      <c r="A1" s="29"/>
      <c r="B1" s="30"/>
      <c r="C1" s="31"/>
      <c r="D1" s="32"/>
      <c r="E1" s="21"/>
    </row>
    <row r="2" spans="1:5" ht="15" customHeight="1">
      <c r="A2" s="184" t="s">
        <v>78</v>
      </c>
      <c r="B2" s="185"/>
      <c r="C2" s="185"/>
      <c r="D2" s="185"/>
      <c r="E2" s="185"/>
    </row>
    <row r="3" spans="1:5" ht="18" customHeight="1" thickBot="1">
      <c r="A3" s="17"/>
      <c r="B3" s="18"/>
      <c r="C3" s="18"/>
      <c r="D3" s="18"/>
      <c r="E3" s="209"/>
    </row>
    <row r="4" spans="1:5" ht="14" customHeight="1" thickBot="1">
      <c r="A4" s="43"/>
      <c r="B4" s="44" t="s">
        <v>6</v>
      </c>
      <c r="C4" s="45">
        <f>SUM(C7:C12)</f>
        <v>20274.150000000001</v>
      </c>
      <c r="D4" s="46"/>
      <c r="E4" s="47"/>
    </row>
    <row r="5" spans="1:5" ht="16" thickBot="1">
      <c r="A5" s="48"/>
      <c r="B5" s="58" t="s">
        <v>7</v>
      </c>
      <c r="C5" s="59"/>
      <c r="D5" s="60"/>
      <c r="E5" s="61"/>
    </row>
    <row r="6" spans="1:5">
      <c r="A6" s="43"/>
      <c r="B6" s="62" t="s">
        <v>8</v>
      </c>
      <c r="C6" s="63" t="s">
        <v>9</v>
      </c>
      <c r="D6" s="64" t="s">
        <v>10</v>
      </c>
      <c r="E6" s="65" t="s">
        <v>11</v>
      </c>
    </row>
    <row r="7" spans="1:5" ht="64">
      <c r="A7" s="53"/>
      <c r="B7" s="138">
        <v>43649</v>
      </c>
      <c r="C7" s="10">
        <v>4483.4799999999996</v>
      </c>
      <c r="D7" s="10" t="s">
        <v>329</v>
      </c>
      <c r="E7" s="204" t="s">
        <v>330</v>
      </c>
    </row>
    <row r="8" spans="1:5" ht="64">
      <c r="A8" s="53"/>
      <c r="B8" s="138">
        <v>43682</v>
      </c>
      <c r="C8" s="10">
        <v>5109.09</v>
      </c>
      <c r="D8" s="10" t="s">
        <v>329</v>
      </c>
      <c r="E8" s="204" t="s">
        <v>331</v>
      </c>
    </row>
    <row r="9" spans="1:5" ht="64">
      <c r="A9" s="48"/>
      <c r="B9" s="138">
        <v>43712</v>
      </c>
      <c r="C9" s="10">
        <v>3134.88</v>
      </c>
      <c r="D9" s="10" t="s">
        <v>329</v>
      </c>
      <c r="E9" s="204" t="s">
        <v>332</v>
      </c>
    </row>
    <row r="10" spans="1:5" ht="64">
      <c r="A10" s="48"/>
      <c r="B10" s="138">
        <v>43741</v>
      </c>
      <c r="C10" s="10">
        <v>3455.51</v>
      </c>
      <c r="D10" s="10" t="s">
        <v>329</v>
      </c>
      <c r="E10" s="204" t="s">
        <v>333</v>
      </c>
    </row>
    <row r="11" spans="1:5" ht="64">
      <c r="A11" s="48"/>
      <c r="B11" s="138">
        <v>43775</v>
      </c>
      <c r="C11" s="10">
        <v>2944.8</v>
      </c>
      <c r="D11" s="10" t="s">
        <v>329</v>
      </c>
      <c r="E11" s="204" t="s">
        <v>334</v>
      </c>
    </row>
    <row r="12" spans="1:5" ht="64">
      <c r="A12" s="48"/>
      <c r="B12" s="138">
        <v>43803</v>
      </c>
      <c r="C12" s="10">
        <v>1146.3900000000001</v>
      </c>
      <c r="D12" s="10" t="s">
        <v>329</v>
      </c>
      <c r="E12" s="204" t="s">
        <v>335</v>
      </c>
    </row>
    <row r="13" spans="1:5">
      <c r="A13" s="48"/>
      <c r="B13" s="68"/>
      <c r="C13" s="69"/>
      <c r="D13" s="68"/>
      <c r="E13" s="210"/>
    </row>
    <row r="14" spans="1:5">
      <c r="A14" s="48"/>
      <c r="B14" s="68"/>
      <c r="C14" s="69"/>
      <c r="D14" s="68"/>
      <c r="E14" s="210"/>
    </row>
    <row r="15" spans="1:5">
      <c r="A15" s="48"/>
      <c r="B15" s="68"/>
      <c r="C15" s="69"/>
      <c r="D15" s="68"/>
      <c r="E15" s="210"/>
    </row>
    <row r="16" spans="1:5">
      <c r="A16" s="48"/>
      <c r="B16" s="68"/>
      <c r="C16" s="69"/>
      <c r="D16" s="68"/>
      <c r="E16" s="210"/>
    </row>
    <row r="17" spans="1:5" ht="16" customHeight="1">
      <c r="A17" s="48"/>
      <c r="B17" s="68"/>
      <c r="C17" s="69"/>
      <c r="D17" s="68"/>
      <c r="E17" s="210"/>
    </row>
    <row r="18" spans="1:5" ht="16" customHeight="1">
      <c r="A18" s="48"/>
      <c r="B18" s="68"/>
      <c r="C18" s="69"/>
      <c r="D18" s="68"/>
      <c r="E18" s="210"/>
    </row>
    <row r="19" spans="1:5" ht="16" customHeight="1">
      <c r="A19" s="48"/>
      <c r="B19" s="68"/>
      <c r="C19" s="69"/>
      <c r="D19" s="68"/>
      <c r="E19" s="210"/>
    </row>
    <row r="20" spans="1:5" ht="16" customHeight="1">
      <c r="A20" s="48"/>
      <c r="B20" s="68"/>
      <c r="C20" s="69"/>
      <c r="D20" s="68"/>
      <c r="E20" s="210"/>
    </row>
    <row r="21" spans="1:5" ht="16" customHeight="1">
      <c r="A21" s="48"/>
      <c r="B21" s="68"/>
      <c r="C21" s="69"/>
      <c r="D21" s="68"/>
      <c r="E21" s="210"/>
    </row>
    <row r="22" spans="1:5" ht="16" customHeight="1">
      <c r="A22" s="48"/>
      <c r="B22" s="68"/>
      <c r="C22" s="69"/>
      <c r="D22" s="68"/>
      <c r="E22" s="210"/>
    </row>
    <row r="23" spans="1:5" ht="16" customHeight="1">
      <c r="A23" s="48"/>
      <c r="B23" s="68"/>
      <c r="C23" s="69"/>
      <c r="D23" s="68"/>
      <c r="E23" s="210"/>
    </row>
    <row r="24" spans="1:5" ht="16" customHeight="1">
      <c r="A24" s="48"/>
      <c r="B24" s="68"/>
      <c r="C24" s="69"/>
      <c r="D24" s="68"/>
      <c r="E24" s="210"/>
    </row>
    <row r="25" spans="1:5" ht="16" customHeight="1">
      <c r="A25" s="48"/>
      <c r="B25" s="68"/>
      <c r="C25" s="69"/>
      <c r="D25" s="68"/>
      <c r="E25" s="210"/>
    </row>
    <row r="26" spans="1:5" ht="16" customHeight="1">
      <c r="A26" s="48"/>
      <c r="B26" s="68"/>
      <c r="C26" s="69"/>
      <c r="D26" s="68"/>
      <c r="E26" s="210"/>
    </row>
    <row r="27" spans="1:5" ht="16" customHeight="1">
      <c r="A27" s="48"/>
      <c r="B27" s="68"/>
      <c r="C27" s="69"/>
      <c r="D27" s="68"/>
      <c r="E27" s="210"/>
    </row>
    <row r="28" spans="1:5" ht="16" customHeight="1">
      <c r="A28" s="48"/>
      <c r="B28" s="68"/>
      <c r="C28" s="69"/>
      <c r="D28" s="68"/>
      <c r="E28" s="210"/>
    </row>
    <row r="29" spans="1:5" ht="16" customHeight="1">
      <c r="A29" s="48"/>
      <c r="B29" s="68"/>
      <c r="C29" s="69"/>
      <c r="D29" s="68"/>
      <c r="E29" s="210"/>
    </row>
    <row r="30" spans="1:5" ht="16" customHeight="1">
      <c r="A30" s="48"/>
      <c r="B30" s="68"/>
      <c r="C30" s="69"/>
      <c r="D30" s="68"/>
      <c r="E30" s="210"/>
    </row>
    <row r="31" spans="1:5" ht="16" customHeight="1">
      <c r="A31" s="48"/>
      <c r="B31" s="68"/>
      <c r="C31" s="69"/>
      <c r="D31" s="68"/>
      <c r="E31" s="210"/>
    </row>
    <row r="32" spans="1:5" ht="16" customHeight="1">
      <c r="A32" s="48"/>
      <c r="B32" s="68"/>
      <c r="C32" s="69"/>
      <c r="D32" s="68"/>
      <c r="E32" s="210"/>
    </row>
    <row r="33" spans="1:5" ht="16" customHeight="1">
      <c r="A33" s="48"/>
      <c r="B33" s="68"/>
      <c r="C33" s="69"/>
      <c r="D33" s="68"/>
      <c r="E33" s="210"/>
    </row>
    <row r="34" spans="1:5" ht="16" customHeight="1">
      <c r="A34" s="48"/>
      <c r="B34" s="68"/>
      <c r="C34" s="69"/>
      <c r="D34" s="68"/>
      <c r="E34" s="210"/>
    </row>
    <row r="35" spans="1:5" ht="16" customHeight="1">
      <c r="A35" s="48"/>
      <c r="B35" s="68"/>
      <c r="C35" s="69"/>
      <c r="D35" s="68"/>
      <c r="E35" s="210"/>
    </row>
    <row r="36" spans="1:5" ht="16" customHeight="1">
      <c r="A36" s="48"/>
      <c r="B36" s="68"/>
      <c r="C36" s="69"/>
      <c r="D36" s="68"/>
      <c r="E36" s="210"/>
    </row>
    <row r="37" spans="1:5" ht="16" customHeight="1">
      <c r="A37" s="48"/>
      <c r="B37" s="68"/>
      <c r="C37" s="69"/>
      <c r="D37" s="68"/>
      <c r="E37" s="210"/>
    </row>
    <row r="38" spans="1:5" ht="16" customHeight="1">
      <c r="A38" s="48"/>
      <c r="B38" s="68"/>
      <c r="C38" s="69"/>
      <c r="D38" s="68"/>
      <c r="E38" s="210"/>
    </row>
    <row r="39" spans="1:5" ht="16" customHeight="1">
      <c r="A39" s="48"/>
      <c r="B39" s="68"/>
      <c r="C39" s="69"/>
      <c r="D39" s="68"/>
      <c r="E39" s="210"/>
    </row>
    <row r="40" spans="1:5" ht="16" customHeight="1">
      <c r="A40" s="48"/>
      <c r="B40" s="68"/>
      <c r="C40" s="69"/>
      <c r="D40" s="68"/>
      <c r="E40" s="210"/>
    </row>
    <row r="41" spans="1:5" ht="16" customHeight="1">
      <c r="A41" s="48"/>
      <c r="B41" s="68"/>
      <c r="C41" s="69"/>
      <c r="D41" s="68"/>
      <c r="E41" s="210"/>
    </row>
    <row r="42" spans="1:5" ht="16" customHeight="1">
      <c r="A42" s="48"/>
      <c r="B42" s="68"/>
      <c r="C42" s="69"/>
      <c r="D42" s="68"/>
      <c r="E42" s="210"/>
    </row>
    <row r="43" spans="1:5" ht="16" customHeight="1">
      <c r="A43" s="48"/>
      <c r="B43" s="68"/>
      <c r="C43" s="69"/>
      <c r="D43" s="68"/>
      <c r="E43" s="210"/>
    </row>
    <row r="44" spans="1:5" ht="16" customHeight="1">
      <c r="A44" s="48"/>
      <c r="B44" s="68"/>
      <c r="C44" s="69"/>
      <c r="D44" s="68"/>
      <c r="E44" s="210"/>
    </row>
    <row r="45" spans="1:5" ht="16" customHeight="1">
      <c r="A45" s="48"/>
      <c r="B45" s="68"/>
      <c r="C45" s="69"/>
      <c r="D45" s="68"/>
      <c r="E45" s="210"/>
    </row>
    <row r="46" spans="1:5" ht="16" customHeight="1">
      <c r="A46" s="48"/>
      <c r="B46" s="68"/>
      <c r="C46" s="69"/>
      <c r="D46" s="68"/>
      <c r="E46" s="210"/>
    </row>
    <row r="47" spans="1:5" ht="16" customHeight="1">
      <c r="A47" s="48"/>
      <c r="B47" s="68"/>
      <c r="C47" s="69"/>
      <c r="D47" s="68"/>
      <c r="E47" s="210"/>
    </row>
    <row r="48" spans="1:5" ht="16" customHeight="1">
      <c r="A48" s="48"/>
      <c r="B48" s="68"/>
      <c r="C48" s="69"/>
      <c r="D48" s="68"/>
      <c r="E48" s="210"/>
    </row>
    <row r="49" spans="1:5" ht="16" customHeight="1">
      <c r="A49" s="48"/>
      <c r="B49" s="68"/>
      <c r="C49" s="69"/>
      <c r="D49" s="68"/>
      <c r="E49" s="210"/>
    </row>
    <row r="50" spans="1:5" ht="16" customHeight="1">
      <c r="A50" s="48"/>
      <c r="B50" s="68"/>
      <c r="C50" s="69"/>
      <c r="D50" s="68"/>
      <c r="E50" s="210"/>
    </row>
    <row r="51" spans="1:5" ht="16" customHeight="1">
      <c r="A51" s="48"/>
      <c r="B51" s="68"/>
      <c r="C51" s="69"/>
      <c r="D51" s="68"/>
      <c r="E51" s="210"/>
    </row>
    <row r="52" spans="1:5" ht="16" customHeight="1">
      <c r="A52" s="48"/>
      <c r="B52" s="68"/>
      <c r="C52" s="69"/>
      <c r="D52" s="68"/>
      <c r="E52" s="210"/>
    </row>
    <row r="53" spans="1:5" ht="16" customHeight="1">
      <c r="A53" s="48"/>
      <c r="B53" s="68"/>
      <c r="C53" s="69"/>
      <c r="D53" s="68"/>
      <c r="E53" s="210"/>
    </row>
    <row r="54" spans="1:5" ht="16" customHeight="1">
      <c r="A54" s="48"/>
      <c r="B54" s="68"/>
      <c r="C54" s="69"/>
      <c r="D54" s="68"/>
      <c r="E54" s="210"/>
    </row>
    <row r="55" spans="1:5" ht="16" customHeight="1">
      <c r="A55" s="48"/>
      <c r="B55" s="68"/>
      <c r="C55" s="69"/>
      <c r="D55" s="68"/>
      <c r="E55" s="210"/>
    </row>
    <row r="56" spans="1:5" ht="16" customHeight="1">
      <c r="A56" s="48"/>
      <c r="B56" s="68"/>
      <c r="C56" s="69"/>
      <c r="D56" s="68"/>
      <c r="E56" s="210"/>
    </row>
    <row r="57" spans="1:5" ht="16" customHeight="1">
      <c r="A57" s="48"/>
      <c r="B57" s="68"/>
      <c r="C57" s="69"/>
      <c r="D57" s="68"/>
      <c r="E57" s="210"/>
    </row>
    <row r="58" spans="1:5" ht="16" customHeight="1">
      <c r="A58" s="48"/>
      <c r="B58" s="68"/>
      <c r="C58" s="69"/>
      <c r="D58" s="68"/>
      <c r="E58" s="210"/>
    </row>
    <row r="59" spans="1:5" ht="16" customHeight="1">
      <c r="A59" s="48"/>
      <c r="B59" s="68"/>
      <c r="C59" s="69"/>
      <c r="D59" s="68"/>
      <c r="E59" s="210"/>
    </row>
    <row r="60" spans="1:5" ht="16" customHeight="1">
      <c r="A60" s="48"/>
      <c r="B60" s="68"/>
      <c r="C60" s="69"/>
      <c r="D60" s="68"/>
      <c r="E60" s="210"/>
    </row>
    <row r="61" spans="1:5" ht="16" customHeight="1">
      <c r="A61" s="48"/>
      <c r="B61" s="68"/>
      <c r="C61" s="69"/>
      <c r="D61" s="68"/>
      <c r="E61" s="210"/>
    </row>
    <row r="62" spans="1:5" ht="16" customHeight="1">
      <c r="A62" s="48"/>
      <c r="B62" s="68"/>
      <c r="C62" s="69"/>
      <c r="D62" s="68"/>
      <c r="E62" s="210"/>
    </row>
    <row r="63" spans="1:5" ht="16" customHeight="1">
      <c r="A63" s="48"/>
      <c r="B63" s="68"/>
      <c r="C63" s="69"/>
      <c r="D63" s="68"/>
      <c r="E63" s="210"/>
    </row>
    <row r="64" spans="1:5" ht="16" customHeight="1">
      <c r="A64" s="48"/>
      <c r="B64" s="68"/>
      <c r="C64" s="69"/>
      <c r="D64" s="68"/>
      <c r="E64" s="210"/>
    </row>
    <row r="65" spans="1:5" ht="16" customHeight="1">
      <c r="A65" s="48"/>
      <c r="B65" s="68"/>
      <c r="C65" s="69"/>
      <c r="D65" s="68"/>
      <c r="E65" s="210"/>
    </row>
    <row r="66" spans="1:5" ht="16" customHeight="1">
      <c r="A66" s="48"/>
      <c r="B66" s="68"/>
      <c r="C66" s="69"/>
      <c r="D66" s="68"/>
      <c r="E66" s="210"/>
    </row>
    <row r="67" spans="1:5" ht="16" customHeight="1">
      <c r="A67" s="48"/>
      <c r="B67" s="68"/>
      <c r="C67" s="69"/>
      <c r="D67" s="68"/>
      <c r="E67" s="210"/>
    </row>
    <row r="68" spans="1:5" ht="16" customHeight="1">
      <c r="A68" s="48"/>
      <c r="B68" s="68"/>
      <c r="C68" s="69"/>
      <c r="D68" s="68"/>
      <c r="E68" s="210"/>
    </row>
    <row r="69" spans="1:5" ht="16" customHeight="1">
      <c r="A69" s="48"/>
      <c r="B69" s="68"/>
      <c r="C69" s="69"/>
      <c r="D69" s="68"/>
      <c r="E69" s="210"/>
    </row>
    <row r="70" spans="1:5" ht="16" customHeight="1">
      <c r="A70" s="48"/>
      <c r="B70" s="68"/>
      <c r="C70" s="69"/>
      <c r="D70" s="68"/>
      <c r="E70" s="210"/>
    </row>
    <row r="71" spans="1:5" ht="16" customHeight="1">
      <c r="A71" s="48"/>
      <c r="B71" s="68"/>
      <c r="C71" s="69"/>
      <c r="D71" s="68"/>
      <c r="E71" s="210"/>
    </row>
    <row r="72" spans="1:5" ht="16" customHeight="1">
      <c r="A72" s="48"/>
      <c r="B72" s="68"/>
      <c r="C72" s="69"/>
      <c r="D72" s="68"/>
      <c r="E72" s="210"/>
    </row>
    <row r="73" spans="1:5" ht="16" customHeight="1">
      <c r="A73" s="48"/>
      <c r="B73" s="68"/>
      <c r="C73" s="69"/>
      <c r="D73" s="68"/>
      <c r="E73" s="210"/>
    </row>
    <row r="74" spans="1:5" ht="16" customHeight="1">
      <c r="A74" s="48"/>
      <c r="B74" s="68"/>
      <c r="C74" s="69"/>
      <c r="D74" s="68"/>
      <c r="E74" s="210"/>
    </row>
    <row r="75" spans="1:5" ht="16" customHeight="1">
      <c r="A75" s="48"/>
      <c r="B75" s="68"/>
      <c r="C75" s="69"/>
      <c r="D75" s="68"/>
      <c r="E75" s="210"/>
    </row>
    <row r="76" spans="1:5" ht="16" customHeight="1">
      <c r="A76" s="48"/>
      <c r="B76" s="68"/>
      <c r="C76" s="69"/>
      <c r="D76" s="68"/>
      <c r="E76" s="210"/>
    </row>
    <row r="77" spans="1:5" ht="16" customHeight="1">
      <c r="A77" s="48"/>
      <c r="B77" s="68"/>
      <c r="C77" s="69"/>
      <c r="D77" s="68"/>
      <c r="E77" s="210"/>
    </row>
    <row r="78" spans="1:5" ht="16" customHeight="1">
      <c r="A78" s="48"/>
      <c r="B78" s="68"/>
      <c r="C78" s="69"/>
      <c r="D78" s="68"/>
      <c r="E78" s="210"/>
    </row>
    <row r="79" spans="1:5" ht="16" customHeight="1">
      <c r="A79" s="48"/>
      <c r="B79" s="68"/>
      <c r="C79" s="69"/>
      <c r="D79" s="68"/>
      <c r="E79" s="210"/>
    </row>
    <row r="80" spans="1:5" ht="16" customHeight="1">
      <c r="A80" s="48"/>
      <c r="B80" s="68"/>
      <c r="C80" s="69"/>
      <c r="D80" s="68"/>
      <c r="E80" s="210"/>
    </row>
    <row r="81" spans="1:5" ht="16" customHeight="1">
      <c r="A81" s="48"/>
      <c r="B81" s="68"/>
      <c r="C81" s="69"/>
      <c r="D81" s="68"/>
      <c r="E81" s="210"/>
    </row>
    <row r="82" spans="1:5" ht="16" customHeight="1">
      <c r="A82" s="48"/>
      <c r="B82" s="68"/>
      <c r="C82" s="69"/>
      <c r="D82" s="68"/>
      <c r="E82" s="210"/>
    </row>
    <row r="83" spans="1:5" ht="16" customHeight="1">
      <c r="A83" s="48"/>
      <c r="B83" s="68"/>
      <c r="C83" s="69"/>
      <c r="D83" s="68"/>
      <c r="E83" s="210"/>
    </row>
    <row r="84" spans="1:5" ht="16" customHeight="1">
      <c r="A84" s="48"/>
      <c r="B84" s="68"/>
      <c r="C84" s="69"/>
      <c r="D84" s="68"/>
      <c r="E84" s="210"/>
    </row>
    <row r="85" spans="1:5" ht="16" customHeight="1">
      <c r="A85" s="48"/>
      <c r="B85" s="68"/>
      <c r="C85" s="69"/>
      <c r="D85" s="68"/>
      <c r="E85" s="210"/>
    </row>
    <row r="86" spans="1:5" ht="16" customHeight="1">
      <c r="A86" s="48"/>
      <c r="B86" s="68"/>
      <c r="C86" s="69"/>
      <c r="D86" s="68"/>
      <c r="E86" s="210"/>
    </row>
    <row r="87" spans="1:5" ht="16" customHeight="1">
      <c r="A87" s="48"/>
      <c r="B87" s="68"/>
      <c r="C87" s="69"/>
      <c r="D87" s="68"/>
      <c r="E87" s="210"/>
    </row>
    <row r="88" spans="1:5" ht="16" customHeight="1">
      <c r="A88" s="48"/>
      <c r="B88" s="68"/>
      <c r="C88" s="69"/>
      <c r="D88" s="68"/>
      <c r="E88" s="210"/>
    </row>
    <row r="89" spans="1:5" ht="16" customHeight="1">
      <c r="A89" s="48"/>
      <c r="B89" s="68"/>
      <c r="C89" s="69"/>
      <c r="D89" s="68"/>
      <c r="E89" s="210"/>
    </row>
    <row r="90" spans="1:5" ht="16" customHeight="1">
      <c r="A90" s="48"/>
      <c r="B90" s="68"/>
      <c r="C90" s="69"/>
      <c r="D90" s="68"/>
      <c r="E90" s="210"/>
    </row>
    <row r="91" spans="1:5" ht="16" customHeight="1">
      <c r="A91" s="48"/>
      <c r="B91" s="68"/>
      <c r="C91" s="69"/>
      <c r="D91" s="68"/>
      <c r="E91" s="210"/>
    </row>
    <row r="92" spans="1:5" ht="16" customHeight="1">
      <c r="A92" s="48"/>
      <c r="B92" s="68"/>
      <c r="C92" s="69"/>
      <c r="D92" s="68"/>
      <c r="E92" s="210"/>
    </row>
    <row r="93" spans="1:5" ht="16" customHeight="1">
      <c r="A93" s="48"/>
      <c r="B93" s="68"/>
      <c r="C93" s="69"/>
      <c r="D93" s="68"/>
      <c r="E93" s="210"/>
    </row>
    <row r="94" spans="1:5" ht="16" customHeight="1">
      <c r="A94" s="48"/>
      <c r="B94" s="68"/>
      <c r="C94" s="69"/>
      <c r="D94" s="68"/>
      <c r="E94" s="210"/>
    </row>
    <row r="95" spans="1:5" ht="16" customHeight="1">
      <c r="A95" s="48"/>
      <c r="B95" s="68"/>
      <c r="C95" s="69"/>
      <c r="D95" s="68"/>
      <c r="E95" s="210"/>
    </row>
    <row r="96" spans="1:5" ht="16" customHeight="1">
      <c r="A96" s="48"/>
      <c r="B96" s="68"/>
      <c r="C96" s="69"/>
      <c r="D96" s="68"/>
      <c r="E96" s="210"/>
    </row>
    <row r="97" spans="1:5" ht="16" customHeight="1">
      <c r="A97" s="48"/>
      <c r="B97" s="68"/>
      <c r="C97" s="69"/>
      <c r="D97" s="68"/>
      <c r="E97" s="210"/>
    </row>
    <row r="98" spans="1:5" ht="16" customHeight="1">
      <c r="A98" s="48"/>
      <c r="B98" s="68"/>
      <c r="C98" s="69"/>
      <c r="D98" s="68"/>
      <c r="E98" s="210"/>
    </row>
    <row r="99" spans="1:5" ht="16" customHeight="1">
      <c r="A99" s="48"/>
      <c r="B99" s="68"/>
      <c r="C99" s="69"/>
      <c r="D99" s="68"/>
      <c r="E99" s="210"/>
    </row>
    <row r="100" spans="1:5" ht="16" customHeight="1">
      <c r="A100" s="48"/>
      <c r="B100" s="68"/>
      <c r="C100" s="69"/>
      <c r="D100" s="68"/>
      <c r="E100" s="210"/>
    </row>
    <row r="101" spans="1:5" ht="16" customHeight="1">
      <c r="A101" s="48"/>
      <c r="B101" s="68"/>
      <c r="C101" s="69"/>
      <c r="D101" s="68"/>
      <c r="E101" s="210"/>
    </row>
    <row r="102" spans="1:5" ht="16" customHeight="1">
      <c r="A102" s="48"/>
      <c r="B102" s="68"/>
      <c r="C102" s="69"/>
      <c r="D102" s="68"/>
      <c r="E102" s="210"/>
    </row>
    <row r="103" spans="1:5" ht="16" customHeight="1">
      <c r="A103" s="48"/>
      <c r="B103" s="68"/>
      <c r="C103" s="69"/>
      <c r="D103" s="68"/>
      <c r="E103" s="210"/>
    </row>
    <row r="104" spans="1:5" ht="16" customHeight="1">
      <c r="A104" s="48"/>
      <c r="B104" s="68"/>
      <c r="C104" s="69"/>
      <c r="D104" s="68"/>
      <c r="E104" s="210"/>
    </row>
    <row r="105" spans="1:5" ht="16" customHeight="1">
      <c r="A105" s="48"/>
      <c r="B105" s="68"/>
      <c r="C105" s="69"/>
      <c r="D105" s="68"/>
      <c r="E105" s="210"/>
    </row>
    <row r="106" spans="1:5" ht="16" customHeight="1">
      <c r="A106" s="48"/>
      <c r="B106" s="68"/>
      <c r="C106" s="69"/>
      <c r="D106" s="68"/>
      <c r="E106" s="210"/>
    </row>
    <row r="107" spans="1:5" ht="16" customHeight="1">
      <c r="A107" s="48"/>
      <c r="B107" s="68"/>
      <c r="C107" s="69"/>
      <c r="D107" s="68"/>
      <c r="E107" s="210"/>
    </row>
    <row r="108" spans="1:5" ht="16" customHeight="1">
      <c r="A108" s="48"/>
      <c r="B108" s="68"/>
      <c r="C108" s="69"/>
      <c r="D108" s="68"/>
      <c r="E108" s="210"/>
    </row>
    <row r="109" spans="1:5" ht="16" customHeight="1">
      <c r="A109" s="48"/>
      <c r="B109" s="68"/>
      <c r="C109" s="69"/>
      <c r="D109" s="68"/>
      <c r="E109" s="210"/>
    </row>
    <row r="110" spans="1:5" ht="16" customHeight="1">
      <c r="A110" s="48"/>
      <c r="B110" s="68"/>
      <c r="C110" s="69"/>
      <c r="D110" s="68"/>
      <c r="E110" s="210"/>
    </row>
    <row r="111" spans="1:5" ht="16" customHeight="1">
      <c r="A111" s="48"/>
      <c r="B111" s="68"/>
      <c r="C111" s="69"/>
      <c r="D111" s="68"/>
      <c r="E111" s="210"/>
    </row>
    <row r="112" spans="1:5" ht="16" customHeight="1">
      <c r="A112" s="48"/>
      <c r="B112" s="68"/>
      <c r="C112" s="69"/>
      <c r="D112" s="68"/>
      <c r="E112" s="210"/>
    </row>
    <row r="113" spans="1:5" ht="16" customHeight="1">
      <c r="A113" s="48"/>
      <c r="B113" s="68"/>
      <c r="C113" s="69"/>
      <c r="D113" s="68"/>
      <c r="E113" s="210"/>
    </row>
    <row r="114" spans="1:5" ht="16" customHeight="1">
      <c r="A114" s="48"/>
      <c r="B114" s="68"/>
      <c r="C114" s="69"/>
      <c r="D114" s="68"/>
      <c r="E114" s="210"/>
    </row>
    <row r="115" spans="1:5" ht="16" customHeight="1">
      <c r="A115" s="48"/>
      <c r="B115" s="68"/>
      <c r="C115" s="69"/>
      <c r="D115" s="68"/>
      <c r="E115" s="210"/>
    </row>
    <row r="116" spans="1:5" ht="16" customHeight="1">
      <c r="A116" s="48"/>
      <c r="B116" s="68"/>
      <c r="C116" s="69"/>
      <c r="D116" s="68"/>
      <c r="E116" s="210"/>
    </row>
    <row r="117" spans="1:5" ht="16" customHeight="1">
      <c r="A117" s="48"/>
      <c r="B117" s="68"/>
      <c r="C117" s="69"/>
      <c r="D117" s="68"/>
      <c r="E117" s="210"/>
    </row>
    <row r="118" spans="1:5" ht="16" customHeight="1">
      <c r="A118" s="48"/>
      <c r="B118" s="68"/>
      <c r="C118" s="69"/>
      <c r="D118" s="68"/>
      <c r="E118" s="210"/>
    </row>
    <row r="119" spans="1:5" ht="16" customHeight="1">
      <c r="A119" s="48"/>
      <c r="B119" s="68"/>
      <c r="C119" s="69"/>
      <c r="D119" s="68"/>
      <c r="E119" s="210"/>
    </row>
    <row r="120" spans="1:5" ht="16" customHeight="1">
      <c r="A120" s="48"/>
      <c r="B120" s="68"/>
      <c r="C120" s="69"/>
      <c r="D120" s="68"/>
      <c r="E120" s="210"/>
    </row>
    <row r="121" spans="1:5" ht="16" customHeight="1">
      <c r="A121" s="48"/>
      <c r="B121" s="68"/>
      <c r="C121" s="69"/>
      <c r="D121" s="68"/>
      <c r="E121" s="210"/>
    </row>
    <row r="122" spans="1:5" ht="16" customHeight="1">
      <c r="A122" s="48"/>
      <c r="B122" s="68"/>
      <c r="C122" s="69"/>
      <c r="D122" s="68"/>
      <c r="E122" s="210"/>
    </row>
    <row r="123" spans="1:5" ht="16" customHeight="1">
      <c r="A123" s="48"/>
      <c r="B123" s="68"/>
      <c r="C123" s="69"/>
      <c r="D123" s="68"/>
      <c r="E123" s="210"/>
    </row>
    <row r="124" spans="1:5" ht="16" customHeight="1">
      <c r="A124" s="48"/>
      <c r="B124" s="68"/>
      <c r="C124" s="69"/>
      <c r="D124" s="68"/>
      <c r="E124" s="210"/>
    </row>
    <row r="125" spans="1:5" ht="16" customHeight="1">
      <c r="A125" s="48"/>
      <c r="B125" s="68"/>
      <c r="C125" s="69"/>
      <c r="D125" s="68"/>
      <c r="E125" s="210"/>
    </row>
    <row r="126" spans="1:5" ht="16" customHeight="1">
      <c r="A126" s="48"/>
      <c r="B126" s="68"/>
      <c r="C126" s="69"/>
      <c r="D126" s="68"/>
      <c r="E126" s="210"/>
    </row>
    <row r="127" spans="1:5" ht="16" customHeight="1">
      <c r="A127" s="48"/>
      <c r="B127" s="68"/>
      <c r="C127" s="69"/>
      <c r="D127" s="68"/>
      <c r="E127" s="210"/>
    </row>
    <row r="128" spans="1:5" ht="16" customHeight="1">
      <c r="A128" s="48"/>
      <c r="B128" s="68"/>
      <c r="C128" s="69"/>
      <c r="D128" s="68"/>
      <c r="E128" s="210"/>
    </row>
    <row r="129" spans="1:5" ht="16" customHeight="1">
      <c r="A129" s="48"/>
      <c r="B129" s="68"/>
      <c r="C129" s="69"/>
      <c r="D129" s="68"/>
      <c r="E129" s="210"/>
    </row>
    <row r="130" spans="1:5" ht="16" customHeight="1">
      <c r="A130" s="48"/>
      <c r="B130" s="68"/>
      <c r="C130" s="69"/>
      <c r="D130" s="68"/>
      <c r="E130" s="210"/>
    </row>
    <row r="131" spans="1:5" ht="16" customHeight="1">
      <c r="A131" s="48"/>
      <c r="B131" s="68"/>
      <c r="C131" s="69"/>
      <c r="D131" s="68"/>
      <c r="E131" s="210"/>
    </row>
    <row r="132" spans="1:5" ht="16" customHeight="1">
      <c r="A132" s="48"/>
      <c r="B132" s="68"/>
      <c r="C132" s="69"/>
      <c r="D132" s="68"/>
      <c r="E132" s="210"/>
    </row>
    <row r="133" spans="1:5" ht="16" customHeight="1">
      <c r="A133" s="48"/>
      <c r="B133" s="68"/>
      <c r="C133" s="69"/>
      <c r="D133" s="68"/>
      <c r="E133" s="210"/>
    </row>
    <row r="134" spans="1:5" ht="16" customHeight="1">
      <c r="A134" s="48"/>
      <c r="B134" s="68"/>
      <c r="C134" s="69"/>
      <c r="D134" s="68"/>
      <c r="E134" s="210"/>
    </row>
    <row r="135" spans="1:5" ht="16" customHeight="1">
      <c r="A135" s="48"/>
      <c r="B135" s="68"/>
      <c r="C135" s="69"/>
      <c r="D135" s="68"/>
      <c r="E135" s="210"/>
    </row>
    <row r="136" spans="1:5" ht="16" customHeight="1">
      <c r="A136" s="48"/>
      <c r="B136" s="68"/>
      <c r="C136" s="69"/>
      <c r="D136" s="68"/>
      <c r="E136" s="210"/>
    </row>
    <row r="137" spans="1:5" ht="16" customHeight="1">
      <c r="A137" s="48"/>
      <c r="B137" s="68"/>
      <c r="C137" s="69"/>
      <c r="D137" s="68"/>
      <c r="E137" s="210"/>
    </row>
    <row r="138" spans="1:5" ht="16" customHeight="1">
      <c r="A138" s="48"/>
      <c r="B138" s="68"/>
      <c r="C138" s="69"/>
      <c r="D138" s="68"/>
      <c r="E138" s="210"/>
    </row>
    <row r="139" spans="1:5" ht="16" customHeight="1">
      <c r="A139" s="48"/>
      <c r="B139" s="68"/>
      <c r="C139" s="69"/>
      <c r="D139" s="68"/>
      <c r="E139" s="210"/>
    </row>
    <row r="140" spans="1:5" ht="16" customHeight="1">
      <c r="A140" s="48"/>
      <c r="B140" s="68"/>
      <c r="C140" s="69"/>
      <c r="D140" s="68"/>
      <c r="E140" s="210"/>
    </row>
    <row r="141" spans="1:5" ht="16" customHeight="1">
      <c r="A141" s="48"/>
      <c r="B141" s="68"/>
      <c r="C141" s="69"/>
      <c r="D141" s="68"/>
      <c r="E141" s="210"/>
    </row>
    <row r="142" spans="1:5" ht="16" customHeight="1">
      <c r="A142" s="48"/>
      <c r="B142" s="68"/>
      <c r="C142" s="69"/>
      <c r="D142" s="68"/>
      <c r="E142" s="210"/>
    </row>
    <row r="143" spans="1:5" ht="16" customHeight="1">
      <c r="A143" s="48"/>
      <c r="B143" s="68"/>
      <c r="C143" s="69"/>
      <c r="D143" s="68"/>
      <c r="E143" s="210"/>
    </row>
    <row r="144" spans="1:5" ht="16" customHeight="1">
      <c r="A144" s="48"/>
      <c r="B144" s="68"/>
      <c r="C144" s="69"/>
      <c r="D144" s="68"/>
      <c r="E144" s="210"/>
    </row>
    <row r="145" spans="1:5" ht="16" customHeight="1">
      <c r="A145" s="48"/>
      <c r="B145" s="68"/>
      <c r="C145" s="69"/>
      <c r="D145" s="68"/>
      <c r="E145" s="210"/>
    </row>
    <row r="146" spans="1:5" ht="16" customHeight="1">
      <c r="A146" s="48"/>
      <c r="B146" s="68"/>
      <c r="C146" s="69"/>
      <c r="D146" s="68"/>
      <c r="E146" s="210"/>
    </row>
    <row r="147" spans="1:5" ht="16" customHeight="1">
      <c r="A147" s="48"/>
      <c r="B147" s="68"/>
      <c r="C147" s="69"/>
      <c r="D147" s="68"/>
      <c r="E147" s="210"/>
    </row>
    <row r="148" spans="1:5" ht="16" customHeight="1">
      <c r="A148" s="48"/>
      <c r="B148" s="68"/>
      <c r="C148" s="69"/>
      <c r="D148" s="68"/>
      <c r="E148" s="210"/>
    </row>
    <row r="149" spans="1:5" ht="16" customHeight="1">
      <c r="A149" s="48"/>
      <c r="B149" s="68"/>
      <c r="C149" s="69"/>
      <c r="D149" s="68"/>
      <c r="E149" s="210"/>
    </row>
    <row r="150" spans="1:5" ht="16" customHeight="1">
      <c r="A150" s="48"/>
      <c r="B150" s="68"/>
      <c r="C150" s="69"/>
      <c r="D150" s="68"/>
      <c r="E150" s="210"/>
    </row>
    <row r="151" spans="1:5" ht="16" customHeight="1">
      <c r="A151" s="48"/>
      <c r="B151" s="68"/>
      <c r="C151" s="69"/>
      <c r="D151" s="68"/>
      <c r="E151" s="210"/>
    </row>
    <row r="152" spans="1:5" ht="16" customHeight="1">
      <c r="A152" s="48"/>
      <c r="B152" s="68"/>
      <c r="C152" s="69"/>
      <c r="D152" s="68"/>
      <c r="E152" s="210"/>
    </row>
    <row r="153" spans="1:5" ht="16" customHeight="1">
      <c r="A153" s="48"/>
      <c r="B153" s="68"/>
      <c r="C153" s="69"/>
      <c r="D153" s="68"/>
      <c r="E153" s="210"/>
    </row>
    <row r="154" spans="1:5" ht="16" customHeight="1">
      <c r="A154" s="48"/>
      <c r="B154" s="68"/>
      <c r="C154" s="69"/>
      <c r="D154" s="68"/>
      <c r="E154" s="210"/>
    </row>
    <row r="155" spans="1:5" ht="16" customHeight="1">
      <c r="A155" s="48"/>
      <c r="B155" s="68"/>
      <c r="C155" s="69"/>
      <c r="D155" s="68"/>
      <c r="E155" s="210"/>
    </row>
    <row r="156" spans="1:5" ht="16" customHeight="1">
      <c r="A156" s="48"/>
      <c r="B156" s="68"/>
      <c r="C156" s="69"/>
      <c r="D156" s="68"/>
      <c r="E156" s="210"/>
    </row>
    <row r="157" spans="1:5" ht="16" customHeight="1">
      <c r="A157" s="48"/>
      <c r="B157" s="68"/>
      <c r="C157" s="69"/>
      <c r="D157" s="68"/>
      <c r="E157" s="210"/>
    </row>
    <row r="158" spans="1:5" ht="16" customHeight="1">
      <c r="A158" s="48"/>
      <c r="B158" s="68"/>
      <c r="C158" s="69"/>
      <c r="D158" s="68"/>
      <c r="E158" s="210"/>
    </row>
    <row r="159" spans="1:5" ht="16" customHeight="1">
      <c r="A159" s="48"/>
      <c r="B159" s="68"/>
      <c r="C159" s="69"/>
      <c r="D159" s="68"/>
      <c r="E159" s="210"/>
    </row>
    <row r="160" spans="1:5" ht="16" customHeight="1">
      <c r="A160" s="48"/>
      <c r="B160" s="68"/>
      <c r="C160" s="69"/>
      <c r="D160" s="68"/>
      <c r="E160" s="210"/>
    </row>
    <row r="161" spans="1:5" ht="16" customHeight="1">
      <c r="A161" s="48"/>
      <c r="B161" s="68"/>
      <c r="C161" s="69"/>
      <c r="D161" s="68"/>
      <c r="E161" s="210"/>
    </row>
    <row r="162" spans="1:5" ht="16" customHeight="1">
      <c r="A162" s="48"/>
      <c r="B162" s="68"/>
      <c r="C162" s="69"/>
      <c r="D162" s="68"/>
      <c r="E162" s="210"/>
    </row>
    <row r="163" spans="1:5" ht="16" customHeight="1">
      <c r="A163" s="48"/>
      <c r="B163" s="68"/>
      <c r="C163" s="69"/>
      <c r="D163" s="68"/>
      <c r="E163" s="210"/>
    </row>
    <row r="164" spans="1:5" ht="16" customHeight="1">
      <c r="A164" s="48"/>
      <c r="B164" s="68"/>
      <c r="C164" s="69"/>
      <c r="D164" s="68"/>
      <c r="E164" s="210"/>
    </row>
    <row r="165" spans="1:5" ht="16" customHeight="1">
      <c r="A165" s="48"/>
      <c r="B165" s="68"/>
      <c r="C165" s="69"/>
      <c r="D165" s="68"/>
      <c r="E165" s="210"/>
    </row>
    <row r="166" spans="1:5" ht="16" customHeight="1">
      <c r="A166" s="48"/>
      <c r="B166" s="68"/>
      <c r="C166" s="69"/>
      <c r="D166" s="68"/>
      <c r="E166" s="210"/>
    </row>
    <row r="167" spans="1:5" ht="16" customHeight="1">
      <c r="A167" s="48"/>
      <c r="B167" s="68"/>
      <c r="C167" s="69"/>
      <c r="D167" s="68"/>
      <c r="E167" s="210"/>
    </row>
    <row r="168" spans="1:5" ht="16" customHeight="1">
      <c r="A168" s="48"/>
      <c r="B168" s="68"/>
      <c r="C168" s="69"/>
      <c r="D168" s="68"/>
      <c r="E168" s="210"/>
    </row>
    <row r="169" spans="1:5" ht="16" customHeight="1">
      <c r="A169" s="48"/>
      <c r="B169" s="68"/>
      <c r="C169" s="69"/>
      <c r="D169" s="68"/>
      <c r="E169" s="210"/>
    </row>
    <row r="170" spans="1:5" ht="16" customHeight="1">
      <c r="A170" s="48"/>
      <c r="B170" s="68"/>
      <c r="C170" s="69"/>
      <c r="D170" s="68"/>
      <c r="E170" s="210"/>
    </row>
    <row r="171" spans="1:5" ht="16" customHeight="1">
      <c r="A171" s="48"/>
      <c r="B171" s="68"/>
      <c r="C171" s="69"/>
      <c r="D171" s="68"/>
      <c r="E171" s="210"/>
    </row>
    <row r="172" spans="1:5" ht="16" customHeight="1">
      <c r="A172" s="48"/>
      <c r="B172" s="68"/>
      <c r="C172" s="69"/>
      <c r="D172" s="68"/>
      <c r="E172" s="210"/>
    </row>
    <row r="173" spans="1:5" ht="16" customHeight="1">
      <c r="A173" s="48"/>
      <c r="B173" s="68"/>
      <c r="C173" s="69"/>
      <c r="D173" s="68"/>
      <c r="E173" s="210"/>
    </row>
    <row r="174" spans="1:5" ht="16" customHeight="1">
      <c r="A174" s="48"/>
      <c r="B174" s="68"/>
      <c r="C174" s="69"/>
      <c r="D174" s="68"/>
      <c r="E174" s="210"/>
    </row>
    <row r="175" spans="1:5" ht="16" customHeight="1">
      <c r="A175" s="48"/>
      <c r="B175" s="68"/>
      <c r="C175" s="69"/>
      <c r="D175" s="68"/>
      <c r="E175" s="210"/>
    </row>
    <row r="176" spans="1:5" ht="16" customHeight="1">
      <c r="A176" s="48"/>
      <c r="B176" s="68"/>
      <c r="C176" s="69"/>
      <c r="D176" s="68"/>
      <c r="E176" s="210"/>
    </row>
    <row r="177" spans="1:5" ht="16" customHeight="1">
      <c r="A177" s="48"/>
      <c r="B177" s="68"/>
      <c r="C177" s="69"/>
      <c r="D177" s="68"/>
      <c r="E177" s="210"/>
    </row>
    <row r="178" spans="1:5" ht="16" customHeight="1">
      <c r="A178" s="48"/>
      <c r="B178" s="68"/>
      <c r="C178" s="69"/>
      <c r="D178" s="68"/>
      <c r="E178" s="210"/>
    </row>
    <row r="179" spans="1:5" ht="16" customHeight="1">
      <c r="A179" s="48"/>
      <c r="B179" s="68"/>
      <c r="C179" s="69"/>
      <c r="D179" s="68"/>
      <c r="E179" s="210"/>
    </row>
    <row r="180" spans="1:5" ht="16" customHeight="1">
      <c r="A180" s="48"/>
      <c r="B180" s="68"/>
      <c r="C180" s="69"/>
      <c r="D180" s="68"/>
      <c r="E180" s="210"/>
    </row>
    <row r="181" spans="1:5" ht="16" customHeight="1">
      <c r="A181" s="48"/>
      <c r="B181" s="68"/>
      <c r="C181" s="69"/>
      <c r="D181" s="68"/>
      <c r="E181" s="210"/>
    </row>
    <row r="182" spans="1:5" ht="16" customHeight="1">
      <c r="A182" s="48"/>
      <c r="B182" s="68"/>
      <c r="C182" s="69"/>
      <c r="D182" s="68"/>
      <c r="E182" s="210"/>
    </row>
    <row r="183" spans="1:5" ht="16" customHeight="1">
      <c r="A183" s="48"/>
      <c r="B183" s="68"/>
      <c r="C183" s="69"/>
      <c r="D183" s="68"/>
      <c r="E183" s="210"/>
    </row>
    <row r="184" spans="1:5" ht="16" customHeight="1">
      <c r="A184" s="48"/>
      <c r="B184" s="68"/>
      <c r="C184" s="69"/>
      <c r="D184" s="68"/>
      <c r="E184" s="210"/>
    </row>
    <row r="185" spans="1:5" ht="16" customHeight="1">
      <c r="A185" s="48"/>
      <c r="B185" s="68"/>
      <c r="C185" s="69"/>
      <c r="D185" s="68"/>
      <c r="E185" s="210"/>
    </row>
    <row r="186" spans="1:5" ht="16" customHeight="1">
      <c r="A186" s="48"/>
      <c r="B186" s="68"/>
      <c r="C186" s="69"/>
      <c r="D186" s="68"/>
      <c r="E186" s="210"/>
    </row>
    <row r="187" spans="1:5" ht="16" customHeight="1">
      <c r="A187" s="48"/>
      <c r="B187" s="68"/>
      <c r="C187" s="69"/>
      <c r="D187" s="68"/>
      <c r="E187" s="210"/>
    </row>
    <row r="188" spans="1:5" ht="16" customHeight="1">
      <c r="A188" s="48"/>
      <c r="B188" s="68"/>
      <c r="C188" s="69"/>
      <c r="D188" s="68"/>
      <c r="E188" s="210"/>
    </row>
    <row r="189" spans="1:5" ht="16" customHeight="1">
      <c r="A189" s="48"/>
      <c r="B189" s="68"/>
      <c r="C189" s="69"/>
      <c r="D189" s="68"/>
      <c r="E189" s="210"/>
    </row>
    <row r="190" spans="1:5" ht="16" customHeight="1">
      <c r="A190" s="48"/>
      <c r="B190" s="68"/>
      <c r="C190" s="69"/>
      <c r="D190" s="68"/>
      <c r="E190" s="210"/>
    </row>
    <row r="191" spans="1:5" ht="16" customHeight="1">
      <c r="A191" s="48"/>
      <c r="B191" s="68"/>
      <c r="C191" s="69"/>
      <c r="D191" s="68"/>
      <c r="E191" s="210"/>
    </row>
    <row r="192" spans="1:5" ht="16" customHeight="1">
      <c r="A192" s="48"/>
      <c r="B192" s="68"/>
      <c r="C192" s="69"/>
      <c r="D192" s="68"/>
      <c r="E192" s="210"/>
    </row>
    <row r="193" spans="1:5" ht="16" customHeight="1">
      <c r="A193" s="48"/>
      <c r="B193" s="68"/>
      <c r="C193" s="69"/>
      <c r="D193" s="68"/>
      <c r="E193" s="210"/>
    </row>
    <row r="194" spans="1:5" ht="16" customHeight="1">
      <c r="A194" s="48"/>
      <c r="B194" s="68"/>
      <c r="C194" s="69"/>
      <c r="D194" s="68"/>
      <c r="E194" s="210"/>
    </row>
    <row r="195" spans="1:5" ht="16" customHeight="1">
      <c r="A195" s="48"/>
      <c r="B195" s="68"/>
      <c r="C195" s="69"/>
      <c r="D195" s="68"/>
      <c r="E195" s="210"/>
    </row>
    <row r="196" spans="1:5" ht="16" customHeight="1">
      <c r="A196" s="48"/>
      <c r="B196" s="68"/>
      <c r="C196" s="69"/>
      <c r="D196" s="68"/>
      <c r="E196" s="210"/>
    </row>
    <row r="197" spans="1:5" ht="16" customHeight="1">
      <c r="A197" s="48"/>
      <c r="B197" s="68"/>
      <c r="C197" s="69"/>
      <c r="D197" s="68"/>
      <c r="E197" s="210"/>
    </row>
    <row r="198" spans="1:5" ht="16" customHeight="1">
      <c r="A198" s="48"/>
      <c r="B198" s="68"/>
      <c r="C198" s="69"/>
      <c r="D198" s="68"/>
      <c r="E198" s="210"/>
    </row>
    <row r="199" spans="1:5" ht="16" customHeight="1">
      <c r="A199" s="48"/>
      <c r="B199" s="68"/>
      <c r="C199" s="69"/>
      <c r="D199" s="68"/>
      <c r="E199" s="210"/>
    </row>
    <row r="200" spans="1:5" ht="16" customHeight="1">
      <c r="A200" s="48"/>
      <c r="B200" s="68"/>
      <c r="C200" s="69"/>
      <c r="D200" s="68"/>
      <c r="E200" s="210"/>
    </row>
    <row r="201" spans="1:5" ht="16" customHeight="1">
      <c r="A201" s="48"/>
      <c r="B201" s="68"/>
      <c r="C201" s="69"/>
      <c r="D201" s="68"/>
      <c r="E201" s="210"/>
    </row>
    <row r="202" spans="1:5" ht="16" customHeight="1">
      <c r="A202" s="48"/>
      <c r="B202" s="68"/>
      <c r="C202" s="69"/>
      <c r="D202" s="68"/>
      <c r="E202" s="210"/>
    </row>
    <row r="203" spans="1:5" ht="16" customHeight="1">
      <c r="A203" s="48"/>
      <c r="B203" s="68"/>
      <c r="C203" s="69"/>
      <c r="D203" s="68"/>
      <c r="E203" s="210"/>
    </row>
    <row r="204" spans="1:5" ht="16" customHeight="1">
      <c r="A204" s="48"/>
      <c r="B204" s="68"/>
      <c r="C204" s="69"/>
      <c r="D204" s="68"/>
      <c r="E204" s="210"/>
    </row>
    <row r="205" spans="1:5" ht="16" customHeight="1">
      <c r="A205" s="48"/>
      <c r="B205" s="68"/>
      <c r="C205" s="69"/>
      <c r="D205" s="68"/>
      <c r="E205" s="210"/>
    </row>
    <row r="206" spans="1:5" ht="16" customHeight="1">
      <c r="A206" s="48"/>
      <c r="B206" s="68"/>
      <c r="C206" s="69"/>
      <c r="D206" s="68"/>
      <c r="E206" s="210"/>
    </row>
    <row r="207" spans="1:5" ht="16" customHeight="1">
      <c r="A207" s="48"/>
      <c r="B207" s="68"/>
      <c r="C207" s="69"/>
      <c r="D207" s="68"/>
      <c r="E207" s="210"/>
    </row>
    <row r="208" spans="1:5" ht="16" customHeight="1">
      <c r="A208" s="48"/>
      <c r="B208" s="68"/>
      <c r="C208" s="69"/>
      <c r="D208" s="68"/>
      <c r="E208" s="210"/>
    </row>
    <row r="209" spans="1:5" ht="16" customHeight="1">
      <c r="A209" s="48"/>
      <c r="B209" s="68"/>
      <c r="C209" s="69"/>
      <c r="D209" s="68"/>
      <c r="E209" s="210"/>
    </row>
    <row r="210" spans="1:5" ht="16" customHeight="1">
      <c r="A210" s="48"/>
      <c r="B210" s="68"/>
      <c r="C210" s="69"/>
      <c r="D210" s="68"/>
      <c r="E210" s="210"/>
    </row>
    <row r="211" spans="1:5" ht="16" customHeight="1">
      <c r="A211" s="48"/>
      <c r="B211" s="68"/>
      <c r="C211" s="69"/>
      <c r="D211" s="68"/>
      <c r="E211" s="210"/>
    </row>
    <row r="212" spans="1:5" ht="16" customHeight="1">
      <c r="A212" s="48"/>
      <c r="B212" s="68"/>
      <c r="C212" s="69"/>
      <c r="D212" s="68"/>
      <c r="E212" s="210"/>
    </row>
    <row r="213" spans="1:5" ht="16" customHeight="1">
      <c r="A213" s="48"/>
      <c r="B213" s="68"/>
      <c r="C213" s="69"/>
      <c r="D213" s="68"/>
      <c r="E213" s="210"/>
    </row>
    <row r="214" spans="1:5" ht="16" customHeight="1">
      <c r="A214" s="48"/>
      <c r="B214" s="68"/>
      <c r="C214" s="69"/>
      <c r="D214" s="68"/>
      <c r="E214" s="210"/>
    </row>
    <row r="215" spans="1:5" ht="16" customHeight="1">
      <c r="A215" s="48"/>
      <c r="B215" s="68"/>
      <c r="C215" s="69"/>
      <c r="D215" s="68"/>
      <c r="E215" s="210"/>
    </row>
    <row r="216" spans="1:5" ht="16" customHeight="1">
      <c r="A216" s="48"/>
      <c r="B216" s="68"/>
      <c r="C216" s="69"/>
      <c r="D216" s="68"/>
      <c r="E216" s="210"/>
    </row>
    <row r="217" spans="1:5" ht="16" customHeight="1">
      <c r="A217" s="48"/>
      <c r="B217" s="68"/>
      <c r="C217" s="69"/>
      <c r="D217" s="68"/>
      <c r="E217" s="210"/>
    </row>
    <row r="218" spans="1:5" ht="16" customHeight="1">
      <c r="A218" s="48"/>
      <c r="B218" s="68"/>
      <c r="C218" s="69"/>
      <c r="D218" s="68"/>
      <c r="E218" s="210"/>
    </row>
    <row r="219" spans="1:5" ht="16" customHeight="1">
      <c r="A219" s="48"/>
      <c r="B219" s="68"/>
      <c r="C219" s="69"/>
      <c r="D219" s="68"/>
      <c r="E219" s="210"/>
    </row>
    <row r="220" spans="1:5" ht="16" customHeight="1">
      <c r="A220" s="48"/>
      <c r="B220" s="68"/>
      <c r="C220" s="69"/>
      <c r="D220" s="68"/>
      <c r="E220" s="210"/>
    </row>
    <row r="221" spans="1:5" ht="16" customHeight="1">
      <c r="A221" s="48"/>
      <c r="B221" s="68"/>
      <c r="C221" s="69"/>
      <c r="D221" s="68"/>
      <c r="E221" s="210"/>
    </row>
    <row r="222" spans="1:5" ht="16" customHeight="1">
      <c r="A222" s="48"/>
      <c r="B222" s="68"/>
      <c r="C222" s="69"/>
      <c r="D222" s="68"/>
      <c r="E222" s="210"/>
    </row>
    <row r="223" spans="1:5" ht="16" customHeight="1">
      <c r="A223" s="48"/>
      <c r="B223" s="68"/>
      <c r="C223" s="69"/>
      <c r="D223" s="68"/>
      <c r="E223" s="210"/>
    </row>
    <row r="224" spans="1:5" ht="16" customHeight="1">
      <c r="A224" s="48"/>
      <c r="B224" s="68"/>
      <c r="C224" s="69"/>
      <c r="D224" s="68"/>
      <c r="E224" s="210"/>
    </row>
    <row r="225" spans="1:5" ht="16" customHeight="1">
      <c r="A225" s="48"/>
      <c r="B225" s="68"/>
      <c r="C225" s="69"/>
      <c r="D225" s="68"/>
      <c r="E225" s="210"/>
    </row>
    <row r="226" spans="1:5" ht="16" customHeight="1">
      <c r="A226" s="48"/>
      <c r="B226" s="68"/>
      <c r="C226" s="69"/>
      <c r="D226" s="68"/>
      <c r="E226" s="210"/>
    </row>
    <row r="227" spans="1:5" ht="16" customHeight="1">
      <c r="A227" s="48"/>
      <c r="B227" s="68"/>
      <c r="C227" s="69"/>
      <c r="D227" s="68"/>
      <c r="E227" s="210"/>
    </row>
    <row r="228" spans="1:5" ht="16" customHeight="1">
      <c r="A228" s="48"/>
      <c r="B228" s="68"/>
      <c r="C228" s="69"/>
      <c r="D228" s="68"/>
      <c r="E228" s="210"/>
    </row>
    <row r="229" spans="1:5" ht="16" customHeight="1">
      <c r="A229" s="48"/>
      <c r="B229" s="68"/>
      <c r="C229" s="69"/>
      <c r="D229" s="68"/>
      <c r="E229" s="210"/>
    </row>
    <row r="230" spans="1:5" ht="16" customHeight="1">
      <c r="A230" s="48"/>
      <c r="B230" s="68"/>
      <c r="C230" s="69"/>
      <c r="D230" s="68"/>
      <c r="E230" s="210"/>
    </row>
    <row r="231" spans="1:5" ht="16" customHeight="1">
      <c r="A231" s="48"/>
      <c r="B231" s="68"/>
      <c r="C231" s="69"/>
      <c r="D231" s="68"/>
      <c r="E231" s="210"/>
    </row>
    <row r="232" spans="1:5" ht="16" customHeight="1">
      <c r="A232" s="48"/>
      <c r="B232" s="68"/>
      <c r="C232" s="69"/>
      <c r="D232" s="68"/>
      <c r="E232" s="210"/>
    </row>
    <row r="233" spans="1:5" ht="16" customHeight="1">
      <c r="A233" s="48"/>
      <c r="B233" s="68"/>
      <c r="C233" s="69"/>
      <c r="D233" s="68"/>
      <c r="E233" s="210"/>
    </row>
    <row r="234" spans="1:5" ht="16" customHeight="1">
      <c r="A234" s="48"/>
      <c r="B234" s="68"/>
      <c r="C234" s="69"/>
      <c r="D234" s="68"/>
      <c r="E234" s="210"/>
    </row>
    <row r="235" spans="1:5" ht="16" customHeight="1">
      <c r="A235" s="48"/>
      <c r="B235" s="68"/>
      <c r="C235" s="69"/>
      <c r="D235" s="68"/>
      <c r="E235" s="210"/>
    </row>
    <row r="236" spans="1:5" ht="16" customHeight="1">
      <c r="A236" s="48"/>
      <c r="B236" s="68"/>
      <c r="C236" s="69"/>
      <c r="D236" s="68"/>
      <c r="E236" s="210"/>
    </row>
    <row r="237" spans="1:5" ht="16" customHeight="1">
      <c r="A237" s="48"/>
      <c r="B237" s="68"/>
      <c r="C237" s="69"/>
      <c r="D237" s="68"/>
      <c r="E237" s="210"/>
    </row>
    <row r="238" spans="1:5" ht="16" customHeight="1">
      <c r="A238" s="48"/>
      <c r="B238" s="68"/>
      <c r="C238" s="69"/>
      <c r="D238" s="68"/>
      <c r="E238" s="210"/>
    </row>
    <row r="239" spans="1:5" ht="16" customHeight="1">
      <c r="A239" s="48"/>
      <c r="B239" s="68"/>
      <c r="C239" s="69"/>
      <c r="D239" s="68"/>
      <c r="E239" s="210"/>
    </row>
    <row r="240" spans="1:5" ht="16" customHeight="1">
      <c r="A240" s="70"/>
      <c r="B240" s="71"/>
      <c r="C240" s="72"/>
      <c r="D240" s="71"/>
      <c r="E240" s="211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Расходы и поступления</vt:lpstr>
      <vt:lpstr>Поступления ВТБ 24</vt:lpstr>
      <vt:lpstr>Поступления Сбербанк</vt:lpstr>
      <vt:lpstr>Поступления CloudPayments</vt:lpstr>
      <vt:lpstr>Поступления Яндекс.Деньги</vt:lpstr>
      <vt:lpstr>Поступления МКБ </vt:lpstr>
      <vt:lpstr>Поступления Mixplat 3443</vt:lpstr>
      <vt:lpstr>Поступления ДМ</vt:lpstr>
      <vt:lpstr>Поступления Qiwi</vt:lpstr>
      <vt:lpstr>Поступления ПСКБ</vt:lpstr>
      <vt:lpstr>Поступления НКО Премиум</vt:lpstr>
      <vt:lpstr>Поступления гранты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harry_f</cp:lastModifiedBy>
  <dcterms:created xsi:type="dcterms:W3CDTF">2017-12-07T11:53:20Z</dcterms:created>
  <dcterms:modified xsi:type="dcterms:W3CDTF">2020-02-14T15:46:25Z</dcterms:modified>
</cp:coreProperties>
</file>