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240" yWindow="240" windowWidth="25360" windowHeight="13220" tabRatio="500"/>
  </bookViews>
  <sheets>
    <sheet name="Лист1" sheetId="1" r:id="rId1"/>
  </sheets>
  <calcPr calcId="140000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B39" i="1"/>
  <c r="B2" i="1"/>
  <c r="B13" i="1"/>
</calcChain>
</file>

<file path=xl/sharedStrings.xml><?xml version="1.0" encoding="utf-8"?>
<sst xmlns="http://schemas.openxmlformats.org/spreadsheetml/2006/main" count="39" uniqueCount="39">
  <si>
    <t>Статья</t>
  </si>
  <si>
    <t>Сумма, руб.</t>
  </si>
  <si>
    <t>Поступления денежных средств, из них:</t>
  </si>
  <si>
    <t>· Возврат неизрасходованных денежных средств из клиник</t>
  </si>
  <si>
    <t>· Грант "Абсолют-помощь"</t>
  </si>
  <si>
    <t>· Грант Комитета общественных связей и молодежной поитики г. Москвы 2023</t>
  </si>
  <si>
    <t>· Пожертвования от российских НКО</t>
  </si>
  <si>
    <t>· Пожертвования от юридических лиц</t>
  </si>
  <si>
    <t>· Пожертвования физлиц (агрегаторы пожертвований)</t>
  </si>
  <si>
    <t>· Пожертвования физлиц (по реквизитам)</t>
  </si>
  <si>
    <t>· Пожертвования физлиц (эквайринг)</t>
  </si>
  <si>
    <t xml:space="preserve">· Доходы от кооммерческой деятельности </t>
  </si>
  <si>
    <t>Поступления материальных средств</t>
  </si>
  <si>
    <t>ИТОГО ПОСТУПЛЕНИЙ В ФОНД</t>
  </si>
  <si>
    <t>· Банковские услуги</t>
  </si>
  <si>
    <t>· Возврат ошибочных пожертвований (возврат неисрасходованных средств пожертвований)</t>
  </si>
  <si>
    <t>· Зарплата сотрудников по проектной деятельности</t>
  </si>
  <si>
    <t>· ИТ  (доступ к сервисам, лицензии)</t>
  </si>
  <si>
    <t>· ИТ-сопровождение проектов, обслуживание сайта</t>
  </si>
  <si>
    <t>· Коммунальные и эксплуатационные расходы</t>
  </si>
  <si>
    <t>· З/п офисного персонала</t>
  </si>
  <si>
    <t xml:space="preserve">· Адресная помощь по программе "Неотложная диагностика" </t>
  </si>
  <si>
    <t>· Адресная помощь, Оплата расходов, сопутствующих лечению</t>
  </si>
  <si>
    <t>· Адресная помощь, Оплата услуг по лечению(реабилитации)</t>
  </si>
  <si>
    <t>· Офисные расходы</t>
  </si>
  <si>
    <t>· Покупка (изготовление) основных средств для передачи</t>
  </si>
  <si>
    <t>· Адресная помощь, Покупка изделий медицинского назначения</t>
  </si>
  <si>
    <t>· Адресная помощь, Покупка лекарственных препаратов</t>
  </si>
  <si>
    <t>· Покупка основных средств в рамках гранта "Абсолют-помощь"</t>
  </si>
  <si>
    <t>· Адресная помощь, Покупка расходных материалов медицинского назначения</t>
  </si>
  <si>
    <t>· Услуги аудита</t>
  </si>
  <si>
    <t>· Расходы по организации мероприятий</t>
  </si>
  <si>
    <t>·Расходы по гранту Комитета общественных связей и молодежной поЛитики г. Москвы 2022</t>
  </si>
  <si>
    <t>·Расходы по ЦЕЛЕВЫМ ПОЖЕРТВОВАНИЯМ (АП1 АП1 ПОТАНИН ТИНЬКОФФ)</t>
  </si>
  <si>
    <t>· Услуги связи и интернет</t>
  </si>
  <si>
    <t>· Членские взносы ассоциация благотворительное собрание "ВСЕ ВМЕСТЕ"</t>
  </si>
  <si>
    <t>Передача материальных средств в детские больницы</t>
  </si>
  <si>
    <t>ИТОГО РАСХОДЫ ФОНДА</t>
  </si>
  <si>
    <t xml:space="preserve">Финансовые расходы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</si>
</sst>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204"/>
      <scheme val="minor"/>
    </font>
    <font>
      <b/>
      <sz val="14"/>
      <color rgb="FF000000"/>
      <name val="Arial"/>
    </font>
    <font>
      <b/>
      <sz val="14"/>
      <color rgb="FF179B34"/>
      <name val="Arial"/>
    </font>
    <font>
      <sz val="14"/>
      <color rgb="FF000000"/>
      <name val="Arial"/>
    </font>
    <font>
      <b/>
      <sz val="14"/>
      <color theme="8" tint="-0.249977111117893"/>
      <name val="Arial"/>
    </font>
    <font>
      <sz val="14"/>
      <name val="Arial"/>
    </font>
    <font>
      <b/>
      <sz val="14"/>
      <color theme="4" tint="-0.499984740745262"/>
      <name val="Arial"/>
    </font>
    <font>
      <b/>
      <sz val="14"/>
      <color rgb="FF0000FF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EF1CB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2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right" vertical="top"/>
    </xf>
    <xf numFmtId="0" fontId="2" fillId="3" borderId="1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2" fontId="2" fillId="4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vertical="top" wrapText="1"/>
    </xf>
    <xf numFmtId="2" fontId="4" fillId="3" borderId="1" xfId="0" applyNumberFormat="1" applyFont="1" applyFill="1" applyBorder="1" applyAlignment="1">
      <alignment horizontal="right" vertical="top"/>
    </xf>
    <xf numFmtId="2" fontId="5" fillId="0" borderId="1" xfId="0" applyNumberFormat="1" applyFont="1" applyBorder="1" applyAlignment="1">
      <alignment horizontal="right" vertical="top"/>
    </xf>
    <xf numFmtId="0" fontId="4" fillId="5" borderId="1" xfId="0" applyFont="1" applyFill="1" applyBorder="1" applyAlignment="1">
      <alignment vertical="top" wrapText="1"/>
    </xf>
    <xf numFmtId="2" fontId="6" fillId="5" borderId="1" xfId="0" applyNumberFormat="1" applyFont="1" applyFill="1" applyBorder="1" applyAlignment="1">
      <alignment horizontal="right" vertical="top"/>
    </xf>
    <xf numFmtId="0" fontId="7" fillId="2" borderId="2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topLeftCell="A8" zoomScale="150" zoomScaleNormal="150" zoomScalePageLayoutView="150" workbookViewId="0">
      <selection activeCell="A17" sqref="A17"/>
    </sheetView>
  </sheetViews>
  <sheetFormatPr baseColWidth="10" defaultRowHeight="15" x14ac:dyDescent="0"/>
  <cols>
    <col min="1" max="1" width="52" customWidth="1"/>
    <col min="2" max="2" width="23.83203125" customWidth="1"/>
  </cols>
  <sheetData>
    <row r="1" spans="1:2" ht="17">
      <c r="A1" s="1" t="s">
        <v>0</v>
      </c>
      <c r="B1" s="2" t="s">
        <v>1</v>
      </c>
    </row>
    <row r="2" spans="1:2" ht="17">
      <c r="A2" s="3" t="s">
        <v>2</v>
      </c>
      <c r="B2" s="4">
        <f>SUM(B3:B11)</f>
        <v>42597800.240000002</v>
      </c>
    </row>
    <row r="3" spans="1:2" ht="34">
      <c r="A3" s="5" t="s">
        <v>3</v>
      </c>
      <c r="B3" s="6">
        <v>377455.24</v>
      </c>
    </row>
    <row r="4" spans="1:2" ht="17">
      <c r="A4" s="5" t="s">
        <v>4</v>
      </c>
      <c r="B4" s="6">
        <v>7848080</v>
      </c>
    </row>
    <row r="5" spans="1:2" ht="34">
      <c r="A5" s="5" t="s">
        <v>5</v>
      </c>
      <c r="B5" s="6">
        <v>2200000</v>
      </c>
    </row>
    <row r="6" spans="1:2" ht="17">
      <c r="A6" s="5" t="s">
        <v>6</v>
      </c>
      <c r="B6" s="6">
        <v>967971</v>
      </c>
    </row>
    <row r="7" spans="1:2" ht="17">
      <c r="A7" s="5" t="s">
        <v>7</v>
      </c>
      <c r="B7" s="6">
        <v>9334140</v>
      </c>
    </row>
    <row r="8" spans="1:2" ht="34">
      <c r="A8" s="5" t="s">
        <v>8</v>
      </c>
      <c r="B8" s="6">
        <v>3662607</v>
      </c>
    </row>
    <row r="9" spans="1:2" ht="17">
      <c r="A9" s="5" t="s">
        <v>9</v>
      </c>
      <c r="B9" s="6">
        <v>9564675</v>
      </c>
    </row>
    <row r="10" spans="1:2" ht="17">
      <c r="A10" s="5" t="s">
        <v>10</v>
      </c>
      <c r="B10" s="6">
        <v>8129109</v>
      </c>
    </row>
    <row r="11" spans="1:2" ht="17">
      <c r="A11" s="5" t="s">
        <v>11</v>
      </c>
      <c r="B11" s="6">
        <v>513763</v>
      </c>
    </row>
    <row r="12" spans="1:2" ht="17">
      <c r="A12" s="7" t="s">
        <v>12</v>
      </c>
      <c r="B12" s="8">
        <v>35177761.350000001</v>
      </c>
    </row>
    <row r="13" spans="1:2" ht="17">
      <c r="A13" s="9" t="s">
        <v>13</v>
      </c>
      <c r="B13" s="4">
        <f>ABS(B12+B2)</f>
        <v>77775561.590000004</v>
      </c>
    </row>
    <row r="14" spans="1:2" ht="17">
      <c r="A14" s="10"/>
      <c r="B14" s="11"/>
    </row>
    <row r="15" spans="1:2" ht="17">
      <c r="A15" s="12" t="s">
        <v>38</v>
      </c>
      <c r="B15" s="13">
        <f>SUM(B16:B37)</f>
        <v>-45418626.539999999</v>
      </c>
    </row>
    <row r="16" spans="1:2" ht="17">
      <c r="A16" s="5" t="s">
        <v>14</v>
      </c>
      <c r="B16" s="6">
        <v>-159664.12</v>
      </c>
    </row>
    <row r="17" spans="1:2" ht="34">
      <c r="A17" s="5" t="s">
        <v>15</v>
      </c>
      <c r="B17" s="6">
        <v>-1220</v>
      </c>
    </row>
    <row r="18" spans="1:2" ht="34">
      <c r="A18" s="5" t="s">
        <v>16</v>
      </c>
      <c r="B18" s="6">
        <v>-6268951</v>
      </c>
    </row>
    <row r="19" spans="1:2" ht="17">
      <c r="A19" s="5" t="s">
        <v>17</v>
      </c>
      <c r="B19" s="6">
        <v>-1420000</v>
      </c>
    </row>
    <row r="20" spans="1:2" ht="34">
      <c r="A20" s="5" t="s">
        <v>18</v>
      </c>
      <c r="B20" s="6">
        <v>-770761.27</v>
      </c>
    </row>
    <row r="21" spans="1:2" ht="17">
      <c r="A21" s="5" t="s">
        <v>19</v>
      </c>
      <c r="B21" s="6">
        <v>-191266.53</v>
      </c>
    </row>
    <row r="22" spans="1:2" ht="17">
      <c r="A22" s="5" t="s">
        <v>20</v>
      </c>
      <c r="B22" s="6">
        <v>-2002860</v>
      </c>
    </row>
    <row r="23" spans="1:2" ht="34">
      <c r="A23" s="5" t="s">
        <v>21</v>
      </c>
      <c r="B23" s="6">
        <v>-2879250</v>
      </c>
    </row>
    <row r="24" spans="1:2" ht="34">
      <c r="A24" s="5" t="s">
        <v>22</v>
      </c>
      <c r="B24" s="6">
        <v>-46261</v>
      </c>
    </row>
    <row r="25" spans="1:2" ht="34">
      <c r="A25" s="5" t="s">
        <v>23</v>
      </c>
      <c r="B25" s="6">
        <v>-6804750</v>
      </c>
    </row>
    <row r="26" spans="1:2" ht="17">
      <c r="A26" s="5" t="s">
        <v>24</v>
      </c>
      <c r="B26" s="6">
        <v>-725051</v>
      </c>
    </row>
    <row r="27" spans="1:2" ht="34">
      <c r="A27" s="5" t="s">
        <v>25</v>
      </c>
      <c r="B27" s="6">
        <v>-103630</v>
      </c>
    </row>
    <row r="28" spans="1:2" ht="34">
      <c r="A28" s="5" t="s">
        <v>26</v>
      </c>
      <c r="B28" s="6">
        <v>-3156100</v>
      </c>
    </row>
    <row r="29" spans="1:2" ht="34">
      <c r="A29" s="5" t="s">
        <v>27</v>
      </c>
      <c r="B29" s="6">
        <v>-477840</v>
      </c>
    </row>
    <row r="30" spans="1:2" ht="34">
      <c r="A30" s="5" t="s">
        <v>28</v>
      </c>
      <c r="B30" s="6">
        <v>-943597</v>
      </c>
    </row>
    <row r="31" spans="1:2" ht="34">
      <c r="A31" s="5" t="s">
        <v>29</v>
      </c>
      <c r="B31" s="6">
        <v>-603350</v>
      </c>
    </row>
    <row r="32" spans="1:2" ht="17">
      <c r="A32" s="5" t="s">
        <v>30</v>
      </c>
      <c r="B32" s="6">
        <v>-72000</v>
      </c>
    </row>
    <row r="33" spans="1:2" ht="17">
      <c r="A33" s="5" t="s">
        <v>31</v>
      </c>
      <c r="B33" s="6">
        <v>-228950</v>
      </c>
    </row>
    <row r="34" spans="1:2" ht="34">
      <c r="A34" s="5" t="s">
        <v>32</v>
      </c>
      <c r="B34" s="14">
        <v>-2650000</v>
      </c>
    </row>
    <row r="35" spans="1:2" ht="34">
      <c r="A35" s="5" t="s">
        <v>33</v>
      </c>
      <c r="B35" s="14">
        <v>-15549824</v>
      </c>
    </row>
    <row r="36" spans="1:2" ht="17">
      <c r="A36" s="5" t="s">
        <v>34</v>
      </c>
      <c r="B36" s="6">
        <v>-327300.62</v>
      </c>
    </row>
    <row r="37" spans="1:2" ht="34">
      <c r="A37" s="5" t="s">
        <v>35</v>
      </c>
      <c r="B37" s="6">
        <v>-36000</v>
      </c>
    </row>
    <row r="38" spans="1:2" ht="34">
      <c r="A38" s="15" t="s">
        <v>36</v>
      </c>
      <c r="B38" s="16">
        <v>-35177761.350000001</v>
      </c>
    </row>
    <row r="39" spans="1:2" ht="17">
      <c r="A39" s="17" t="s">
        <v>37</v>
      </c>
      <c r="B39" s="18">
        <f>-ABS($B$38+$B$15)</f>
        <v>-80596387.890000001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Air</cp:lastModifiedBy>
  <dcterms:created xsi:type="dcterms:W3CDTF">2024-04-17T14:18:42Z</dcterms:created>
  <dcterms:modified xsi:type="dcterms:W3CDTF">2024-04-17T14:20:37Z</dcterms:modified>
</cp:coreProperties>
</file>